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КПК0913111" sheetId="1" r:id="rId1"/>
  </sheets>
  <definedNames>
    <definedName name="_xlnm.Print_Area" localSheetId="0">КПК0913111!$A$1:$BM$120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74" i="1"/>
  <c r="AO97" s="1"/>
  <c r="BE97" s="1"/>
  <c r="AK58"/>
  <c r="AS58" s="1"/>
  <c r="AC58"/>
  <c r="U22"/>
  <c r="BE107"/>
  <c r="BE106"/>
  <c r="BE105"/>
  <c r="BE104"/>
  <c r="BE103"/>
  <c r="BE102"/>
  <c r="BE101"/>
  <c r="BE99"/>
  <c r="BE95"/>
  <c r="BE94"/>
  <c r="BE93"/>
  <c r="BE92"/>
  <c r="BE90"/>
  <c r="BE88"/>
  <c r="BE87"/>
  <c r="BE86"/>
  <c r="BE85"/>
  <c r="BE84"/>
  <c r="BE83"/>
  <c r="BE82"/>
  <c r="BE81"/>
  <c r="BE80"/>
  <c r="BE79"/>
  <c r="BE78"/>
  <c r="BE77"/>
  <c r="BE76"/>
  <c r="BE75"/>
  <c r="AR67"/>
  <c r="AK59"/>
  <c r="AW74" s="1"/>
  <c r="BE74" s="1"/>
  <c r="AC59"/>
  <c r="AO98" l="1"/>
  <c r="BE98" s="1"/>
  <c r="AS59"/>
</calcChain>
</file>

<file path=xl/sharedStrings.xml><?xml version="1.0" encoding="utf-8"?>
<sst xmlns="http://schemas.openxmlformats.org/spreadsheetml/2006/main" count="218" uniqueCount="130">
  <si>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</si>
  <si>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</si>
  <si>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Служба у справах дiтей Лиманської мiської ради Донецької областi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</si>
  <si>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</si>
  <si>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</si>
  <si>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</si>
  <si>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</si>
  <si>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</si>
  <si>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0900000</t>
  </si>
  <si>
    <t>36167025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</si>
  <si>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</si>
  <si>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</si>
  <si>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</si>
  <si>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</si>
  <si>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0910000</t>
  </si>
  <si>
    <t xml:space="preserve">(найменування відповідального виконавця)                        </t>
  </si>
  <si>
    <t>3.</t>
  </si>
  <si>
    <t>0913111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</si>
  <si>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</si>
  <si>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</si>
  <si>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</si>
  <si>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05501000000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</si>
  <si>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</si>
  <si>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</si>
  <si>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</si>
  <si>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</si>
  <si>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</si>
  <si>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</si>
  <si>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</si>
  <si>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</si>
  <si>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</si>
  <si>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</si>
  <si>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 xml:space="preserve">Конституція України (Закон України від 28.06.2019р. №254/96) (зі змінами); Бюджетний кодекс України (Закон від 08.07.2010 №2456-V)  (зі змінами); Цивільний Кодекс України (зі змінами); 
Закон України "Про Державний бюджет України на 2021 рік" від 15.12.2020 року №1082-IX; 
Закон України від 13.01.2005 №2342-IV "Про забезпечення  організаційно-правових умов соціального захисту дітей-сиріт та дітей, позбавлених батьківського піклування" (зі змінами), 
 Наказ МФУ від 06.06.2012 №687 "Про затвердження Інструкції з підготовки бюджетних запитів" (зі змінами),
 Наказ міністерства охорони здоров'я "Про забезпечення якості медичного обслуговування та надання медичних послуг" (зі змінами); 
Постанова КМУ від 28.01.2004р. №87 "Про затвердження  Типового положення про центр соціально-психологічної реабілітації дітей" (зі змінами);
 Постанова КМУ від 22.11.2004 №1591 "Про затвердження норм харчування у навчальних та оздоровчих  закладах" (зі змінами);
 Рішення Лиманської міської ради "Про затвердження Положення про центр соціально-психологічної реабілітації дітей міста Лиман Донецької області у новій редакції";
Рішення міської ради від 24.12.2020 № 8/3-75 "Про бюджет Лиманської  міськоїтериторіальної громади  на 2021 рік"
Довідка про зміни до кошторису на 2021 рік №1 від 20.01.2021р.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</si>
  <si>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Довідка про зміни до кошторису  на 2021 рік №3 від 22.02.2021 р.</t>
  </si>
  <si>
    <t>Рішення міської ради від 18.02.2021 року №8/5-653 «Про внесення змін до рішення міської ради від 24.12.2020 № 8/3-75 «Про бюджет Лиманської міської територіальної громади на 2021 рік»</t>
  </si>
  <si>
    <t>Довідка про зміни до кошторису  на 2021 рік №6 від 22.03.2021 р.</t>
  </si>
  <si>
    <t>Довідка про зміни до кошторису  на 2021 рік №8 від 20.04.2021 р.</t>
  </si>
  <si>
    <t>Довідка про зміни до кошторису  на 2021 рік №10 від 20.05.2021 р.</t>
  </si>
  <si>
    <t>Довідка про зміни до кошторису  на 2021 рік №11 від 18.06.2021 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</si>
  <si>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</si>
  <si>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</si>
  <si>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</si>
  <si>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</si>
  <si>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</si>
  <si>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</si>
  <si>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</si>
  <si>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>s4.6</t>
  </si>
  <si>
    <t>7. Мета бюджетної програми</t>
  </si>
  <si>
    <t>Забезпечення надання соціальних послуг дітям, які опинились у складних життєвих обставинах та забезпечення соціально-правового захисту дітей</t>
  </si>
  <si>
    <t>8. Завдання бюджетної програми</t>
  </si>
  <si>
    <t>Завдання</t>
  </si>
  <si>
    <t>npp</t>
  </si>
  <si>
    <t>p4.7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</si>
  <si>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</si>
  <si>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</si>
  <si>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</si>
  <si>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</si>
  <si>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</si>
  <si>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</si>
  <si>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</si>
  <si>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</si>
  <si>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</si>
  <si>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</si>
  <si>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</si>
  <si>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</si>
  <si>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</si>
  <si>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</si>
  <si>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</si>
  <si>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</si>
  <si>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</si>
  <si>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</si>
  <si>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</si>
  <si>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</si>
  <si>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</si>
  <si>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</si>
  <si>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</si>
  <si>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</si>
  <si>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</si>
  <si>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</si>
  <si>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</si>
  <si>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</t>
  </si>
  <si>
    <t>грн.</t>
  </si>
  <si>
    <t>кошторис</t>
  </si>
  <si>
    <t>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</si>
  <si>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</si>
  <si>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</si>
  <si>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жіночої статі</t>
  </si>
  <si>
    <t>чоловічої статі</t>
  </si>
  <si>
    <t xml:space="preserve"> Педагогічний персонал</t>
  </si>
  <si>
    <t>чоловічої статі .</t>
  </si>
  <si>
    <t xml:space="preserve"> Медичний персонал</t>
  </si>
  <si>
    <t>жіночої статі.</t>
  </si>
  <si>
    <t xml:space="preserve"> Обслуговуючий персонал</t>
  </si>
  <si>
    <t xml:space="preserve"> Інші</t>
  </si>
  <si>
    <t>Кількість центрів соціально-психологічної реабілітації для дітей</t>
  </si>
  <si>
    <t>од.</t>
  </si>
  <si>
    <t>положення про центр</t>
  </si>
  <si>
    <t xml:space="preserve"> Кількість місць</t>
  </si>
  <si>
    <t>продукту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</si>
  <si>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</si>
  <si>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дівчаток</t>
  </si>
  <si>
    <t>журнал обліку вихованців</t>
  </si>
  <si>
    <t>хлопчиків</t>
  </si>
  <si>
    <t>Кількість соціальних послуг, наданих центром при тривалому (стаціонарному) перебуванні</t>
  </si>
  <si>
    <t>ефективності</t>
  </si>
  <si>
    <t>Середньорічні витрати на одне місце в центрах соціально-психологічної реабілітації для дітей</t>
  </si>
  <si>
    <t>Розрахунок</t>
  </si>
  <si>
    <t>Середні витрати на надання однієї соціальної послуги</t>
  </si>
  <si>
    <t>розрахунок витрат</t>
  </si>
  <si>
    <t>Середньомісячна заробітна плата працівників центрів соціально-психологічної реабілітації для дітей</t>
  </si>
  <si>
    <t>якості</t>
  </si>
  <si>
    <t>Кількість дітей, повернутих в сім 'ї протягом року</t>
  </si>
  <si>
    <t>Кількість дітей-сиріт та дітей позбавлених батьківського піклування, влаштовані у сім'ї України протягом року, в т.ч.</t>
  </si>
  <si>
    <t>Прогнозований відсоток виконання завдання щодо облаштування центру соціально-психологічної реабілітації дітей</t>
  </si>
  <si>
    <t>відс.</t>
  </si>
  <si>
    <t>Начальник</t>
  </si>
  <si>
    <t>Сергій ГОЛЄВ</t>
  </si>
  <si>
    <t>(підпис)</t>
  </si>
  <si>
    <t>(ініціали/ініціал, прізвище)</t>
  </si>
  <si>
    <t>ПОГОДЖЕНО:</t>
  </si>
  <si>
    <t>Начальник фінансового управління  Лиманської міської ради</t>
  </si>
  <si>
    <t>(Назва місцевого фінансового органу)</t>
  </si>
  <si>
    <t>Тетяна ПИЛИПЕНКО</t>
  </si>
  <si>
    <t>(Дата погодження)</t>
  </si>
  <si>
    <t>М.П.</t>
  </si>
  <si>
    <t>Довідка про зміни до кошторису  на 2021 рік №12 від 20.07.2021 р.</t>
  </si>
  <si>
    <t>Надання дітям віком від 3 до 18 років, які опинилися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дітей.</t>
  </si>
  <si>
    <t>Довідка про зміни до річного розпису бюджету на 2021 рік №303 від 22.07.2021 р.</t>
  </si>
  <si>
    <t>Довідка про зміни до річного розпису бюджету на 2021 рік №302 від 22.07.2021 р.</t>
  </si>
  <si>
    <t>Розпорядження міського голови від 22.07.2021 р. № 264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</si>
</sst>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00"/>
    <numFmt numFmtId="166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1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20"/>
  <sheetViews>
    <sheetView tabSelected="1" topLeftCell="A26" zoomScale="110" zoomScaleNormal="110" workbookViewId="0">
      <selection activeCell="BE97" sqref="BE97:BL99"/>
    </sheetView>
  </sheetViews>
  <sheetFormatPr defaultRowHeight="12.75"/>
  <cols>
    <col min="1" max="43" width="2.85546875" style="1" customWidth="1"/>
    <col min="44" max="44" width="3.7109375" style="1" customWidth="1"/>
    <col min="4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025" width="9.140625" style="1" customWidth="1"/>
  </cols>
  <sheetData>
    <row r="1" spans="1:77" ht="44.25" customHeight="1">
      <c r="AO1" s="82" t="s">
        <v>0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65" t="s">
        <v>1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>
      <c r="AO3" s="43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>
      <c r="AO4" s="83" t="s">
        <v>2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3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86"/>
      <c r="AP7" s="86"/>
      <c r="AQ7" s="86"/>
      <c r="AR7" s="86"/>
      <c r="AS7" s="86"/>
      <c r="AT7" s="86"/>
      <c r="AU7" s="86"/>
      <c r="AV7" s="1" t="s">
        <v>4</v>
      </c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>
      <c r="A11" s="80" t="s">
        <v>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7</v>
      </c>
      <c r="B13" s="76" t="s">
        <v>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6"/>
      <c r="N13" s="81" t="s">
        <v>2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7"/>
      <c r="AU13" s="76" t="s">
        <v>9</v>
      </c>
      <c r="AV13" s="76"/>
      <c r="AW13" s="76"/>
      <c r="AX13" s="76"/>
      <c r="AY13" s="76"/>
      <c r="AZ13" s="76"/>
      <c r="BA13" s="76"/>
      <c r="BB13" s="7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4" t="s">
        <v>10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8"/>
      <c r="N14" s="75" t="s">
        <v>11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8"/>
      <c r="AU14" s="74" t="s">
        <v>12</v>
      </c>
      <c r="AV14" s="74"/>
      <c r="AW14" s="74"/>
      <c r="AX14" s="74"/>
      <c r="AY14" s="74"/>
      <c r="AZ14" s="74"/>
      <c r="BA14" s="74"/>
      <c r="BB14" s="74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>
      <c r="BE15" s="9"/>
      <c r="BF15" s="9"/>
      <c r="BG15" s="9"/>
      <c r="BH15" s="9"/>
      <c r="BI15" s="9"/>
      <c r="BJ15" s="9"/>
      <c r="BK15" s="9"/>
      <c r="BL15" s="9"/>
    </row>
    <row r="16" spans="1:77" ht="15" customHeight="1">
      <c r="A16" s="10" t="s">
        <v>13</v>
      </c>
      <c r="B16" s="76" t="s">
        <v>14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6"/>
      <c r="N16" s="81" t="s">
        <v>2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7"/>
      <c r="AU16" s="76" t="s">
        <v>9</v>
      </c>
      <c r="AV16" s="76"/>
      <c r="AW16" s="76"/>
      <c r="AX16" s="76"/>
      <c r="AY16" s="76"/>
      <c r="AZ16" s="76"/>
      <c r="BA16" s="76"/>
      <c r="BB16" s="76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ht="24" customHeight="1">
      <c r="A17" s="14"/>
      <c r="B17" s="74" t="s">
        <v>10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8"/>
      <c r="N17" s="75" t="s">
        <v>15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8"/>
      <c r="AU17" s="74" t="s">
        <v>12</v>
      </c>
      <c r="AV17" s="74"/>
      <c r="AW17" s="74"/>
      <c r="AX17" s="74"/>
      <c r="AY17" s="74"/>
      <c r="AZ17" s="74"/>
      <c r="BA17" s="74"/>
      <c r="BB17" s="74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9" spans="1:79" ht="57" customHeight="1">
      <c r="A19" s="5" t="s">
        <v>16</v>
      </c>
      <c r="B19" s="76" t="s">
        <v>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6" t="s">
        <v>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11"/>
      <c r="AA19" s="76" t="s">
        <v>19</v>
      </c>
      <c r="AB19" s="76"/>
      <c r="AC19" s="76"/>
      <c r="AD19" s="76"/>
      <c r="AE19" s="76"/>
      <c r="AF19" s="76"/>
      <c r="AG19" s="76"/>
      <c r="AH19" s="76"/>
      <c r="AI19" s="76"/>
      <c r="AJ19" s="11"/>
      <c r="AK19" s="77" t="s">
        <v>20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11"/>
      <c r="BE19" s="76" t="s">
        <v>21</v>
      </c>
      <c r="BF19" s="76"/>
      <c r="BG19" s="76"/>
      <c r="BH19" s="76"/>
      <c r="BI19" s="76"/>
      <c r="BJ19" s="76"/>
      <c r="BK19" s="76"/>
      <c r="BL19" s="76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ht="25.5" customHeight="1">
      <c r="B20" s="74" t="s">
        <v>10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22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15"/>
      <c r="AA20" s="78" t="s">
        <v>23</v>
      </c>
      <c r="AB20" s="78"/>
      <c r="AC20" s="78"/>
      <c r="AD20" s="78"/>
      <c r="AE20" s="78"/>
      <c r="AF20" s="78"/>
      <c r="AG20" s="78"/>
      <c r="AH20" s="78"/>
      <c r="AI20" s="78"/>
      <c r="AJ20" s="15"/>
      <c r="AK20" s="79" t="s">
        <v>24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15"/>
      <c r="BE20" s="74" t="s">
        <v>25</v>
      </c>
      <c r="BF20" s="74"/>
      <c r="BG20" s="74"/>
      <c r="BH20" s="74"/>
      <c r="BI20" s="74"/>
      <c r="BJ20" s="74"/>
      <c r="BK20" s="74"/>
      <c r="BL20" s="7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30.75" customHeight="1">
      <c r="A22" s="71" t="s">
        <v>26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AS22+I23</f>
        <v>8415712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27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7502367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29</v>
      </c>
      <c r="B23" s="63"/>
      <c r="C23" s="63"/>
      <c r="D23" s="63"/>
      <c r="E23" s="63"/>
      <c r="F23" s="63"/>
      <c r="G23" s="63"/>
      <c r="H23" s="63"/>
      <c r="I23" s="72">
        <v>913345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3" t="s">
        <v>30</v>
      </c>
      <c r="U23" s="63"/>
      <c r="V23" s="63"/>
      <c r="W23" s="63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1"/>
      <c r="BE23" s="21"/>
      <c r="BF23" s="21"/>
      <c r="BG23" s="21"/>
      <c r="BH23" s="21"/>
      <c r="BI23" s="21"/>
      <c r="BJ23" s="17"/>
      <c r="BK23" s="17"/>
      <c r="BL23" s="17"/>
    </row>
    <row r="24" spans="1:79" ht="12.75" customHeight="1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1"/>
      <c r="BE24" s="21"/>
      <c r="BF24" s="21"/>
      <c r="BG24" s="21"/>
      <c r="BH24" s="21"/>
      <c r="BI24" s="21"/>
      <c r="BJ24" s="17"/>
      <c r="BK24" s="17"/>
      <c r="BL24" s="17"/>
    </row>
    <row r="25" spans="1:79" ht="15.75" customHeight="1">
      <c r="A25" s="65" t="s">
        <v>31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74.75" customHeight="1">
      <c r="A26" s="41" t="s">
        <v>32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8.75" customHeight="1">
      <c r="A27" s="41" t="s">
        <v>33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41.25" customHeight="1">
      <c r="A28" s="70" t="s">
        <v>34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8.75" customHeight="1">
      <c r="A29" s="41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18.75" customHeight="1">
      <c r="A30" s="41" t="s">
        <v>36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79" ht="18.75" customHeight="1">
      <c r="A31" s="41" t="s">
        <v>37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8.75" customHeight="1">
      <c r="A32" s="41" t="s">
        <v>38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8.75" customHeight="1">
      <c r="A33" s="41" t="s">
        <v>125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8.75" customHeight="1">
      <c r="A34" s="41" t="s">
        <v>128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8.75" customHeight="1">
      <c r="A35" s="41" t="s">
        <v>127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8.75" customHeight="1">
      <c r="A36" s="41" t="s">
        <v>129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8" t="s">
        <v>40</v>
      </c>
      <c r="B38" s="68"/>
      <c r="C38" s="68"/>
      <c r="D38" s="68"/>
      <c r="E38" s="68"/>
      <c r="F38" s="68"/>
      <c r="G38" s="68" t="s">
        <v>41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79" ht="15.75" hidden="1">
      <c r="A39" s="58">
        <v>1</v>
      </c>
      <c r="B39" s="58"/>
      <c r="C39" s="58"/>
      <c r="D39" s="58"/>
      <c r="E39" s="58"/>
      <c r="F39" s="58"/>
      <c r="G39" s="68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</row>
    <row r="40" spans="1:79" ht="10.5" hidden="1" customHeight="1">
      <c r="A40" s="48" t="s">
        <v>42</v>
      </c>
      <c r="B40" s="48"/>
      <c r="C40" s="48"/>
      <c r="D40" s="48"/>
      <c r="E40" s="48"/>
      <c r="F40" s="48"/>
      <c r="G40" s="59" t="s">
        <v>43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CA40" s="1" t="s">
        <v>44</v>
      </c>
    </row>
    <row r="41" spans="1:79" ht="25.5" customHeight="1">
      <c r="A41" s="48">
        <v>1</v>
      </c>
      <c r="B41" s="48"/>
      <c r="C41" s="48"/>
      <c r="D41" s="48"/>
      <c r="E41" s="48"/>
      <c r="F41" s="48"/>
      <c r="G41" s="67" t="s">
        <v>45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CA41" s="1" t="s">
        <v>46</v>
      </c>
    </row>
    <row r="42" spans="1:79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79" ht="15.95" customHeight="1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79" ht="15.95" customHeight="1">
      <c r="A44" s="69" t="s">
        <v>48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</row>
    <row r="45" spans="1:79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</row>
    <row r="46" spans="1:79" ht="15.75" customHeight="1">
      <c r="A46" s="63" t="s">
        <v>49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27.75" customHeight="1">
      <c r="A47" s="68" t="s">
        <v>40</v>
      </c>
      <c r="B47" s="68"/>
      <c r="C47" s="68"/>
      <c r="D47" s="68"/>
      <c r="E47" s="68"/>
      <c r="F47" s="68"/>
      <c r="G47" s="68" t="s">
        <v>50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79" ht="15.75" hidden="1">
      <c r="A48" s="58">
        <v>1</v>
      </c>
      <c r="B48" s="58"/>
      <c r="C48" s="58"/>
      <c r="D48" s="58"/>
      <c r="E48" s="58"/>
      <c r="F48" s="58"/>
      <c r="G48" s="68">
        <v>2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79" ht="10.5" hidden="1" customHeight="1">
      <c r="A49" s="48" t="s">
        <v>51</v>
      </c>
      <c r="B49" s="48"/>
      <c r="C49" s="48"/>
      <c r="D49" s="48"/>
      <c r="E49" s="48"/>
      <c r="F49" s="48"/>
      <c r="G49" s="59" t="s">
        <v>43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CA49" s="1" t="s">
        <v>52</v>
      </c>
    </row>
    <row r="50" spans="1:79" ht="25.5" customHeight="1">
      <c r="A50" s="48">
        <v>1</v>
      </c>
      <c r="B50" s="48"/>
      <c r="C50" s="48"/>
      <c r="D50" s="48"/>
      <c r="E50" s="48"/>
      <c r="F50" s="48"/>
      <c r="G50" s="67" t="s">
        <v>53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CA50" s="1" t="s">
        <v>54</v>
      </c>
    </row>
    <row r="51" spans="1:79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15.75" customHeight="1">
      <c r="A52" s="63" t="s">
        <v>55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79" ht="1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27"/>
      <c r="BB53" s="27"/>
      <c r="BC53" s="27"/>
      <c r="BD53" s="27"/>
      <c r="BE53" s="27"/>
      <c r="BF53" s="27"/>
      <c r="BG53" s="27"/>
      <c r="BH53" s="27"/>
      <c r="BI53" s="28"/>
      <c r="BJ53" s="28"/>
      <c r="BK53" s="28"/>
      <c r="BL53" s="28"/>
    </row>
    <row r="54" spans="1:79" ht="15.95" customHeight="1">
      <c r="A54" s="58" t="s">
        <v>40</v>
      </c>
      <c r="B54" s="58"/>
      <c r="C54" s="58"/>
      <c r="D54" s="58" t="s">
        <v>56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 t="s">
        <v>57</v>
      </c>
      <c r="AD54" s="58"/>
      <c r="AE54" s="58"/>
      <c r="AF54" s="58"/>
      <c r="AG54" s="58"/>
      <c r="AH54" s="58"/>
      <c r="AI54" s="58"/>
      <c r="AJ54" s="58"/>
      <c r="AK54" s="58" t="s">
        <v>58</v>
      </c>
      <c r="AL54" s="58"/>
      <c r="AM54" s="58"/>
      <c r="AN54" s="58"/>
      <c r="AO54" s="58"/>
      <c r="AP54" s="58"/>
      <c r="AQ54" s="58"/>
      <c r="AR54" s="58"/>
      <c r="AS54" s="58" t="s">
        <v>59</v>
      </c>
      <c r="AT54" s="58"/>
      <c r="AU54" s="58"/>
      <c r="AV54" s="58"/>
      <c r="AW54" s="58"/>
      <c r="AX54" s="58"/>
      <c r="AY54" s="58"/>
      <c r="AZ54" s="58"/>
      <c r="BA54" s="29"/>
      <c r="BB54" s="29"/>
      <c r="BC54" s="29"/>
      <c r="BD54" s="29"/>
      <c r="BE54" s="29"/>
      <c r="BF54" s="29"/>
      <c r="BG54" s="29"/>
      <c r="BH54" s="29"/>
    </row>
    <row r="55" spans="1:79" ht="29.1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29"/>
      <c r="BB55" s="29"/>
      <c r="BC55" s="29"/>
      <c r="BD55" s="29"/>
      <c r="BE55" s="29"/>
      <c r="BF55" s="29"/>
      <c r="BG55" s="29"/>
      <c r="BH55" s="29"/>
    </row>
    <row r="56" spans="1:79" ht="15.75">
      <c r="A56" s="58">
        <v>1</v>
      </c>
      <c r="B56" s="58"/>
      <c r="C56" s="58"/>
      <c r="D56" s="58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>
        <v>3</v>
      </c>
      <c r="AD56" s="58"/>
      <c r="AE56" s="58"/>
      <c r="AF56" s="58"/>
      <c r="AG56" s="58"/>
      <c r="AH56" s="58"/>
      <c r="AI56" s="58"/>
      <c r="AJ56" s="58"/>
      <c r="AK56" s="58">
        <v>4</v>
      </c>
      <c r="AL56" s="58"/>
      <c r="AM56" s="58"/>
      <c r="AN56" s="58"/>
      <c r="AO56" s="58"/>
      <c r="AP56" s="58"/>
      <c r="AQ56" s="58"/>
      <c r="AR56" s="58"/>
      <c r="AS56" s="58">
        <v>5</v>
      </c>
      <c r="AT56" s="58"/>
      <c r="AU56" s="58"/>
      <c r="AV56" s="58"/>
      <c r="AW56" s="58"/>
      <c r="AX56" s="58"/>
      <c r="AY56" s="58"/>
      <c r="AZ56" s="58"/>
      <c r="BA56" s="29"/>
      <c r="BB56" s="29"/>
      <c r="BC56" s="29"/>
      <c r="BD56" s="29"/>
      <c r="BE56" s="29"/>
      <c r="BF56" s="29"/>
      <c r="BG56" s="29"/>
      <c r="BH56" s="29"/>
    </row>
    <row r="57" spans="1:79" s="32" customFormat="1" ht="12.75" hidden="1" customHeight="1">
      <c r="A57" s="48" t="s">
        <v>51</v>
      </c>
      <c r="B57" s="48"/>
      <c r="C57" s="48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61" t="s">
        <v>60</v>
      </c>
      <c r="AD57" s="61"/>
      <c r="AE57" s="61"/>
      <c r="AF57" s="61"/>
      <c r="AG57" s="61"/>
      <c r="AH57" s="61"/>
      <c r="AI57" s="61"/>
      <c r="AJ57" s="61"/>
      <c r="AK57" s="61" t="s">
        <v>61</v>
      </c>
      <c r="AL57" s="61"/>
      <c r="AM57" s="61"/>
      <c r="AN57" s="61"/>
      <c r="AO57" s="61"/>
      <c r="AP57" s="61"/>
      <c r="AQ57" s="61"/>
      <c r="AR57" s="61"/>
      <c r="AS57" s="48" t="s">
        <v>62</v>
      </c>
      <c r="AT57" s="48"/>
      <c r="AU57" s="48"/>
      <c r="AV57" s="48"/>
      <c r="AW57" s="48"/>
      <c r="AX57" s="48"/>
      <c r="AY57" s="48"/>
      <c r="AZ57" s="48"/>
      <c r="BA57" s="30"/>
      <c r="BB57" s="31"/>
      <c r="BC57" s="31"/>
      <c r="BD57" s="31"/>
      <c r="BE57" s="31"/>
      <c r="BF57" s="31"/>
      <c r="BG57" s="31"/>
      <c r="BH57" s="31"/>
      <c r="CA57" s="32" t="s">
        <v>63</v>
      </c>
    </row>
    <row r="58" spans="1:79" ht="38.25" customHeight="1">
      <c r="A58" s="48">
        <v>1</v>
      </c>
      <c r="B58" s="48"/>
      <c r="C58" s="48"/>
      <c r="D58" s="67" t="s">
        <v>126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53">
        <f>7209707+292660</f>
        <v>7502367</v>
      </c>
      <c r="AD58" s="53"/>
      <c r="AE58" s="53"/>
      <c r="AF58" s="53"/>
      <c r="AG58" s="53"/>
      <c r="AH58" s="53"/>
      <c r="AI58" s="53"/>
      <c r="AJ58" s="53"/>
      <c r="AK58" s="53">
        <f>104665+808680</f>
        <v>913345</v>
      </c>
      <c r="AL58" s="53"/>
      <c r="AM58" s="53"/>
      <c r="AN58" s="53"/>
      <c r="AO58" s="53"/>
      <c r="AP58" s="53"/>
      <c r="AQ58" s="53"/>
      <c r="AR58" s="53"/>
      <c r="AS58" s="53">
        <f>AC58+AK58</f>
        <v>8415712</v>
      </c>
      <c r="AT58" s="53"/>
      <c r="AU58" s="53"/>
      <c r="AV58" s="53"/>
      <c r="AW58" s="53"/>
      <c r="AX58" s="53"/>
      <c r="AY58" s="53"/>
      <c r="AZ58" s="53"/>
      <c r="BA58" s="33"/>
      <c r="BB58" s="33"/>
      <c r="BC58" s="33"/>
      <c r="BD58" s="33"/>
      <c r="BE58" s="33"/>
      <c r="BF58" s="33"/>
      <c r="BG58" s="33"/>
      <c r="BH58" s="33"/>
      <c r="CA58" s="1" t="s">
        <v>64</v>
      </c>
    </row>
    <row r="59" spans="1:79" s="32" customFormat="1" ht="12.75" customHeight="1">
      <c r="A59" s="51"/>
      <c r="B59" s="51"/>
      <c r="C59" s="51"/>
      <c r="D59" s="64" t="s">
        <v>65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54">
        <f>AC58</f>
        <v>7502367</v>
      </c>
      <c r="AD59" s="54"/>
      <c r="AE59" s="54"/>
      <c r="AF59" s="54"/>
      <c r="AG59" s="54"/>
      <c r="AH59" s="54"/>
      <c r="AI59" s="54"/>
      <c r="AJ59" s="54"/>
      <c r="AK59" s="54">
        <f>AK58</f>
        <v>913345</v>
      </c>
      <c r="AL59" s="54"/>
      <c r="AM59" s="54"/>
      <c r="AN59" s="54"/>
      <c r="AO59" s="54"/>
      <c r="AP59" s="54"/>
      <c r="AQ59" s="54"/>
      <c r="AR59" s="54"/>
      <c r="AS59" s="54">
        <f>AC59+AK59</f>
        <v>8415712</v>
      </c>
      <c r="AT59" s="54"/>
      <c r="AU59" s="54"/>
      <c r="AV59" s="54"/>
      <c r="AW59" s="54"/>
      <c r="AX59" s="54"/>
      <c r="AY59" s="54"/>
      <c r="AZ59" s="54"/>
      <c r="BA59" s="34"/>
      <c r="BB59" s="34"/>
      <c r="BC59" s="34"/>
      <c r="BD59" s="34"/>
      <c r="BE59" s="34"/>
      <c r="BF59" s="34"/>
      <c r="BG59" s="34"/>
      <c r="BH59" s="34"/>
    </row>
    <row r="61" spans="1:79" ht="15.75" customHeight="1">
      <c r="A61" s="65" t="s">
        <v>66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79" ht="15.95" customHeight="1">
      <c r="A63" s="58" t="s">
        <v>40</v>
      </c>
      <c r="B63" s="58"/>
      <c r="C63" s="58"/>
      <c r="D63" s="58" t="s">
        <v>67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 t="s">
        <v>57</v>
      </c>
      <c r="AC63" s="58"/>
      <c r="AD63" s="58"/>
      <c r="AE63" s="58"/>
      <c r="AF63" s="58"/>
      <c r="AG63" s="58"/>
      <c r="AH63" s="58"/>
      <c r="AI63" s="58"/>
      <c r="AJ63" s="58" t="s">
        <v>58</v>
      </c>
      <c r="AK63" s="58"/>
      <c r="AL63" s="58"/>
      <c r="AM63" s="58"/>
      <c r="AN63" s="58"/>
      <c r="AO63" s="58"/>
      <c r="AP63" s="58"/>
      <c r="AQ63" s="58"/>
      <c r="AR63" s="58" t="s">
        <v>59</v>
      </c>
      <c r="AS63" s="58"/>
      <c r="AT63" s="58"/>
      <c r="AU63" s="58"/>
      <c r="AV63" s="58"/>
      <c r="AW63" s="58"/>
      <c r="AX63" s="58"/>
      <c r="AY63" s="58"/>
    </row>
    <row r="64" spans="1:79" ht="29.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</row>
    <row r="65" spans="1:79" ht="15.75" customHeight="1">
      <c r="A65" s="58">
        <v>1</v>
      </c>
      <c r="B65" s="58"/>
      <c r="C65" s="58"/>
      <c r="D65" s="58">
        <v>2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>
        <v>3</v>
      </c>
      <c r="AC65" s="58"/>
      <c r="AD65" s="58"/>
      <c r="AE65" s="58"/>
      <c r="AF65" s="58"/>
      <c r="AG65" s="58"/>
      <c r="AH65" s="58"/>
      <c r="AI65" s="58"/>
      <c r="AJ65" s="58">
        <v>4</v>
      </c>
      <c r="AK65" s="58"/>
      <c r="AL65" s="58"/>
      <c r="AM65" s="58"/>
      <c r="AN65" s="58"/>
      <c r="AO65" s="58"/>
      <c r="AP65" s="58"/>
      <c r="AQ65" s="58"/>
      <c r="AR65" s="58">
        <v>5</v>
      </c>
      <c r="AS65" s="58"/>
      <c r="AT65" s="58"/>
      <c r="AU65" s="58"/>
      <c r="AV65" s="58"/>
      <c r="AW65" s="58"/>
      <c r="AX65" s="58"/>
      <c r="AY65" s="58"/>
    </row>
    <row r="66" spans="1:79" ht="12.75" hidden="1" customHeight="1">
      <c r="A66" s="48" t="s">
        <v>51</v>
      </c>
      <c r="B66" s="48"/>
      <c r="C66" s="48"/>
      <c r="D66" s="59" t="s">
        <v>43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1" t="s">
        <v>60</v>
      </c>
      <c r="AC66" s="61"/>
      <c r="AD66" s="61"/>
      <c r="AE66" s="61"/>
      <c r="AF66" s="61"/>
      <c r="AG66" s="61"/>
      <c r="AH66" s="61"/>
      <c r="AI66" s="61"/>
      <c r="AJ66" s="61" t="s">
        <v>61</v>
      </c>
      <c r="AK66" s="61"/>
      <c r="AL66" s="61"/>
      <c r="AM66" s="61"/>
      <c r="AN66" s="61"/>
      <c r="AO66" s="61"/>
      <c r="AP66" s="61"/>
      <c r="AQ66" s="61"/>
      <c r="AR66" s="61" t="s">
        <v>62</v>
      </c>
      <c r="AS66" s="61"/>
      <c r="AT66" s="61"/>
      <c r="AU66" s="61"/>
      <c r="AV66" s="61"/>
      <c r="AW66" s="61"/>
      <c r="AX66" s="61"/>
      <c r="AY66" s="61"/>
      <c r="CA66" s="1" t="s">
        <v>68</v>
      </c>
    </row>
    <row r="67" spans="1:79" s="32" customFormat="1" ht="12.75" customHeight="1">
      <c r="A67" s="51"/>
      <c r="B67" s="51"/>
      <c r="C67" s="51"/>
      <c r="D67" s="62" t="s">
        <v>59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>
        <f>AB67+AJ67</f>
        <v>0</v>
      </c>
      <c r="AS67" s="54"/>
      <c r="AT67" s="54"/>
      <c r="AU67" s="54"/>
      <c r="AV67" s="54"/>
      <c r="AW67" s="54"/>
      <c r="AX67" s="54"/>
      <c r="AY67" s="54"/>
      <c r="CA67" s="32" t="s">
        <v>69</v>
      </c>
    </row>
    <row r="69" spans="1:79" ht="15.75" customHeight="1">
      <c r="A69" s="63" t="s">
        <v>70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79" ht="30" customHeight="1">
      <c r="A70" s="58" t="s">
        <v>40</v>
      </c>
      <c r="B70" s="58"/>
      <c r="C70" s="58"/>
      <c r="D70" s="58"/>
      <c r="E70" s="58"/>
      <c r="F70" s="58"/>
      <c r="G70" s="58" t="s">
        <v>71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 t="s">
        <v>72</v>
      </c>
      <c r="AA70" s="58"/>
      <c r="AB70" s="58"/>
      <c r="AC70" s="58"/>
      <c r="AD70" s="58"/>
      <c r="AE70" s="58" t="s">
        <v>73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58" t="s">
        <v>57</v>
      </c>
      <c r="AP70" s="58"/>
      <c r="AQ70" s="58"/>
      <c r="AR70" s="58"/>
      <c r="AS70" s="58"/>
      <c r="AT70" s="58"/>
      <c r="AU70" s="58"/>
      <c r="AV70" s="58"/>
      <c r="AW70" s="58" t="s">
        <v>58</v>
      </c>
      <c r="AX70" s="58"/>
      <c r="AY70" s="58"/>
      <c r="AZ70" s="58"/>
      <c r="BA70" s="58"/>
      <c r="BB70" s="58"/>
      <c r="BC70" s="58"/>
      <c r="BD70" s="58"/>
      <c r="BE70" s="58" t="s">
        <v>59</v>
      </c>
      <c r="BF70" s="58"/>
      <c r="BG70" s="58"/>
      <c r="BH70" s="58"/>
      <c r="BI70" s="58"/>
      <c r="BJ70" s="58"/>
      <c r="BK70" s="58"/>
      <c r="BL70" s="58"/>
    </row>
    <row r="71" spans="1:79" ht="15.75" customHeight="1">
      <c r="A71" s="58">
        <v>1</v>
      </c>
      <c r="B71" s="58"/>
      <c r="C71" s="58"/>
      <c r="D71" s="58"/>
      <c r="E71" s="58"/>
      <c r="F71" s="58"/>
      <c r="G71" s="58">
        <v>2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>
        <v>3</v>
      </c>
      <c r="AA71" s="58"/>
      <c r="AB71" s="58"/>
      <c r="AC71" s="58"/>
      <c r="AD71" s="58"/>
      <c r="AE71" s="58">
        <v>4</v>
      </c>
      <c r="AF71" s="58"/>
      <c r="AG71" s="58"/>
      <c r="AH71" s="58"/>
      <c r="AI71" s="58"/>
      <c r="AJ71" s="58"/>
      <c r="AK71" s="58"/>
      <c r="AL71" s="58"/>
      <c r="AM71" s="58"/>
      <c r="AN71" s="58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6</v>
      </c>
      <c r="AX71" s="58"/>
      <c r="AY71" s="58"/>
      <c r="AZ71" s="58"/>
      <c r="BA71" s="58"/>
      <c r="BB71" s="58"/>
      <c r="BC71" s="58"/>
      <c r="BD71" s="58"/>
      <c r="BE71" s="58">
        <v>7</v>
      </c>
      <c r="BF71" s="58"/>
      <c r="BG71" s="58"/>
      <c r="BH71" s="58"/>
      <c r="BI71" s="58"/>
      <c r="BJ71" s="58"/>
      <c r="BK71" s="58"/>
      <c r="BL71" s="58"/>
    </row>
    <row r="72" spans="1:79" ht="12.75" hidden="1" customHeight="1">
      <c r="A72" s="48" t="s">
        <v>42</v>
      </c>
      <c r="B72" s="48"/>
      <c r="C72" s="48"/>
      <c r="D72" s="48"/>
      <c r="E72" s="48"/>
      <c r="F72" s="48"/>
      <c r="G72" s="59" t="s">
        <v>43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48" t="s">
        <v>74</v>
      </c>
      <c r="AA72" s="48"/>
      <c r="AB72" s="48"/>
      <c r="AC72" s="48"/>
      <c r="AD72" s="48"/>
      <c r="AE72" s="60" t="s">
        <v>75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1" t="s">
        <v>60</v>
      </c>
      <c r="AP72" s="61"/>
      <c r="AQ72" s="61"/>
      <c r="AR72" s="61"/>
      <c r="AS72" s="61"/>
      <c r="AT72" s="61"/>
      <c r="AU72" s="61"/>
      <c r="AV72" s="61"/>
      <c r="AW72" s="61" t="s">
        <v>76</v>
      </c>
      <c r="AX72" s="61"/>
      <c r="AY72" s="61"/>
      <c r="AZ72" s="61"/>
      <c r="BA72" s="61"/>
      <c r="BB72" s="61"/>
      <c r="BC72" s="61"/>
      <c r="BD72" s="61"/>
      <c r="BE72" s="61" t="s">
        <v>62</v>
      </c>
      <c r="BF72" s="61"/>
      <c r="BG72" s="61"/>
      <c r="BH72" s="61"/>
      <c r="BI72" s="61"/>
      <c r="BJ72" s="61"/>
      <c r="BK72" s="61"/>
      <c r="BL72" s="61"/>
      <c r="CA72" s="1" t="s">
        <v>77</v>
      </c>
    </row>
    <row r="73" spans="1:79" s="32" customFormat="1" ht="12.75" customHeight="1">
      <c r="A73" s="51">
        <v>0</v>
      </c>
      <c r="B73" s="51"/>
      <c r="C73" s="51"/>
      <c r="D73" s="51"/>
      <c r="E73" s="51"/>
      <c r="F73" s="51"/>
      <c r="G73" s="51" t="s">
        <v>78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CA73" s="32" t="s">
        <v>79</v>
      </c>
    </row>
    <row r="74" spans="1:79" ht="12.75" customHeight="1">
      <c r="A74" s="48">
        <v>1</v>
      </c>
      <c r="B74" s="48"/>
      <c r="C74" s="48"/>
      <c r="D74" s="48"/>
      <c r="E74" s="48"/>
      <c r="F74" s="48"/>
      <c r="G74" s="49" t="s">
        <v>80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8" t="s">
        <v>81</v>
      </c>
      <c r="AA74" s="48"/>
      <c r="AB74" s="48"/>
      <c r="AC74" s="48"/>
      <c r="AD74" s="48"/>
      <c r="AE74" s="48" t="s">
        <v>82</v>
      </c>
      <c r="AF74" s="48"/>
      <c r="AG74" s="48"/>
      <c r="AH74" s="48"/>
      <c r="AI74" s="48"/>
      <c r="AJ74" s="48"/>
      <c r="AK74" s="48"/>
      <c r="AL74" s="48"/>
      <c r="AM74" s="48"/>
      <c r="AN74" s="48"/>
      <c r="AO74" s="53">
        <f>7209707+292660</f>
        <v>7502367</v>
      </c>
      <c r="AP74" s="53"/>
      <c r="AQ74" s="53"/>
      <c r="AR74" s="53"/>
      <c r="AS74" s="53"/>
      <c r="AT74" s="53"/>
      <c r="AU74" s="53"/>
      <c r="AV74" s="53"/>
      <c r="AW74" s="53">
        <f>AK59</f>
        <v>913345</v>
      </c>
      <c r="AX74" s="53"/>
      <c r="AY74" s="53"/>
      <c r="AZ74" s="53"/>
      <c r="BA74" s="53"/>
      <c r="BB74" s="53"/>
      <c r="BC74" s="53"/>
      <c r="BD74" s="53"/>
      <c r="BE74" s="53">
        <f t="shared" ref="BE74:BE88" si="0">AO74+AW74</f>
        <v>8415712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8">
        <v>2</v>
      </c>
      <c r="B75" s="48"/>
      <c r="C75" s="48"/>
      <c r="D75" s="48"/>
      <c r="E75" s="48"/>
      <c r="F75" s="48"/>
      <c r="G75" s="49" t="s">
        <v>83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8" t="s">
        <v>84</v>
      </c>
      <c r="AA75" s="48"/>
      <c r="AB75" s="48"/>
      <c r="AC75" s="48"/>
      <c r="AD75" s="48"/>
      <c r="AE75" s="49" t="s">
        <v>85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53">
        <v>42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 t="shared" si="0"/>
        <v>42</v>
      </c>
      <c r="BF75" s="53"/>
      <c r="BG75" s="53"/>
      <c r="BH75" s="53"/>
      <c r="BI75" s="53"/>
      <c r="BJ75" s="53"/>
      <c r="BK75" s="53"/>
      <c r="BL75" s="53"/>
    </row>
    <row r="76" spans="1:79" ht="15.75" customHeight="1">
      <c r="A76" s="48"/>
      <c r="B76" s="48"/>
      <c r="C76" s="48"/>
      <c r="D76" s="48"/>
      <c r="E76" s="48"/>
      <c r="F76" s="48"/>
      <c r="G76" s="49" t="s">
        <v>86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8" t="s">
        <v>84</v>
      </c>
      <c r="AA76" s="48"/>
      <c r="AB76" s="48"/>
      <c r="AC76" s="48"/>
      <c r="AD76" s="48"/>
      <c r="AE76" s="49" t="s">
        <v>85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53">
        <v>36.5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 t="shared" si="0"/>
        <v>36.5</v>
      </c>
      <c r="BF76" s="53"/>
      <c r="BG76" s="53"/>
      <c r="BH76" s="53"/>
      <c r="BI76" s="53"/>
      <c r="BJ76" s="53"/>
      <c r="BK76" s="53"/>
      <c r="BL76" s="53"/>
    </row>
    <row r="77" spans="1:79" ht="16.5" customHeight="1">
      <c r="A77" s="48"/>
      <c r="B77" s="48"/>
      <c r="C77" s="48"/>
      <c r="D77" s="48"/>
      <c r="E77" s="48"/>
      <c r="F77" s="48"/>
      <c r="G77" s="49" t="s">
        <v>87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8" t="s">
        <v>84</v>
      </c>
      <c r="AA77" s="48"/>
      <c r="AB77" s="48"/>
      <c r="AC77" s="48"/>
      <c r="AD77" s="48"/>
      <c r="AE77" s="49" t="s">
        <v>85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53">
        <v>5.5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 t="shared" si="0"/>
        <v>5.5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8">
        <v>3</v>
      </c>
      <c r="B78" s="48"/>
      <c r="C78" s="48"/>
      <c r="D78" s="48"/>
      <c r="E78" s="48"/>
      <c r="F78" s="48"/>
      <c r="G78" s="49" t="s">
        <v>88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8" t="s">
        <v>84</v>
      </c>
      <c r="AA78" s="48"/>
      <c r="AB78" s="48"/>
      <c r="AC78" s="48"/>
      <c r="AD78" s="48"/>
      <c r="AE78" s="49" t="s">
        <v>85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53">
        <v>12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 t="shared" si="0"/>
        <v>12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8"/>
      <c r="B79" s="48"/>
      <c r="C79" s="48"/>
      <c r="D79" s="48"/>
      <c r="E79" s="48"/>
      <c r="F79" s="48"/>
      <c r="G79" s="56" t="s">
        <v>89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48" t="s">
        <v>84</v>
      </c>
      <c r="AA79" s="48"/>
      <c r="AB79" s="48"/>
      <c r="AC79" s="48"/>
      <c r="AD79" s="48"/>
      <c r="AE79" s="49" t="s">
        <v>85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53">
        <v>0.5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si="0"/>
        <v>0.5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8"/>
      <c r="B80" s="48"/>
      <c r="C80" s="48"/>
      <c r="D80" s="48"/>
      <c r="E80" s="48"/>
      <c r="F80" s="48"/>
      <c r="G80" s="49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 t="s">
        <v>84</v>
      </c>
      <c r="AA80" s="48"/>
      <c r="AB80" s="48"/>
      <c r="AC80" s="48"/>
      <c r="AD80" s="48"/>
      <c r="AE80" s="49" t="s">
        <v>85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53">
        <v>11.5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 t="shared" si="0"/>
        <v>11.5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8">
        <v>4</v>
      </c>
      <c r="B81" s="48"/>
      <c r="C81" s="48"/>
      <c r="D81" s="48"/>
      <c r="E81" s="48"/>
      <c r="F81" s="48"/>
      <c r="G81" s="49" t="s">
        <v>90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8" t="s">
        <v>84</v>
      </c>
      <c r="AA81" s="48"/>
      <c r="AB81" s="48"/>
      <c r="AC81" s="48"/>
      <c r="AD81" s="48"/>
      <c r="AE81" s="49" t="s">
        <v>85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53">
        <v>3.5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t="shared" si="0"/>
        <v>3.5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8"/>
      <c r="B82" s="48"/>
      <c r="C82" s="48"/>
      <c r="D82" s="48"/>
      <c r="E82" s="48"/>
      <c r="F82" s="48"/>
      <c r="G82" s="55" t="s">
        <v>91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48" t="s">
        <v>84</v>
      </c>
      <c r="AA82" s="48"/>
      <c r="AB82" s="48"/>
      <c r="AC82" s="48"/>
      <c r="AD82" s="48"/>
      <c r="AE82" s="49" t="s">
        <v>85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53">
        <v>3.5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 t="shared" si="0"/>
        <v>3.5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8">
        <v>5</v>
      </c>
      <c r="B83" s="48"/>
      <c r="C83" s="48"/>
      <c r="D83" s="48"/>
      <c r="E83" s="48"/>
      <c r="F83" s="48"/>
      <c r="G83" s="49" t="s">
        <v>92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8" t="s">
        <v>84</v>
      </c>
      <c r="AA83" s="48"/>
      <c r="AB83" s="48"/>
      <c r="AC83" s="48"/>
      <c r="AD83" s="48"/>
      <c r="AE83" s="49" t="s">
        <v>85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53">
        <v>19.5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 t="shared" si="0"/>
        <v>19.5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8"/>
      <c r="B84" s="48"/>
      <c r="C84" s="48"/>
      <c r="D84" s="48"/>
      <c r="E84" s="48"/>
      <c r="F84" s="48"/>
      <c r="G84" s="49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8" t="s">
        <v>84</v>
      </c>
      <c r="AA84" s="48"/>
      <c r="AB84" s="48"/>
      <c r="AC84" s="48"/>
      <c r="AD84" s="48"/>
      <c r="AE84" s="49" t="s">
        <v>85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53">
        <v>14.5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 t="shared" si="0"/>
        <v>14.5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8"/>
      <c r="B85" s="48"/>
      <c r="C85" s="48"/>
      <c r="D85" s="48"/>
      <c r="E85" s="48"/>
      <c r="F85" s="48"/>
      <c r="G85" s="49" t="s">
        <v>87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8" t="s">
        <v>84</v>
      </c>
      <c r="AA85" s="48"/>
      <c r="AB85" s="48"/>
      <c r="AC85" s="48"/>
      <c r="AD85" s="48"/>
      <c r="AE85" s="49" t="s">
        <v>85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53">
        <v>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si="0"/>
        <v>5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8">
        <v>6</v>
      </c>
      <c r="B86" s="48"/>
      <c r="C86" s="48"/>
      <c r="D86" s="48"/>
      <c r="E86" s="48"/>
      <c r="F86" s="48"/>
      <c r="G86" s="49" t="s">
        <v>93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8" t="s">
        <v>84</v>
      </c>
      <c r="AA86" s="48"/>
      <c r="AB86" s="48"/>
      <c r="AC86" s="48"/>
      <c r="AD86" s="48"/>
      <c r="AE86" s="49" t="s">
        <v>85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53">
        <v>7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 t="shared" si="0"/>
        <v>7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8"/>
      <c r="B87" s="48"/>
      <c r="C87" s="48"/>
      <c r="D87" s="48"/>
      <c r="E87" s="48"/>
      <c r="F87" s="48"/>
      <c r="G87" s="49" t="s">
        <v>86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8" t="s">
        <v>84</v>
      </c>
      <c r="AA87" s="48"/>
      <c r="AB87" s="48"/>
      <c r="AC87" s="48"/>
      <c r="AD87" s="48"/>
      <c r="AE87" s="49" t="s">
        <v>85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53">
        <v>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 t="shared" si="0"/>
        <v>7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8"/>
      <c r="B88" s="48"/>
      <c r="C88" s="48"/>
      <c r="D88" s="48"/>
      <c r="E88" s="48"/>
      <c r="F88" s="48"/>
      <c r="G88" s="49" t="s">
        <v>87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8" t="s">
        <v>84</v>
      </c>
      <c r="AA88" s="48"/>
      <c r="AB88" s="48"/>
      <c r="AC88" s="48"/>
      <c r="AD88" s="48"/>
      <c r="AE88" s="49" t="s">
        <v>85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 t="shared" si="0"/>
        <v>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8">
        <v>7</v>
      </c>
      <c r="B89" s="48"/>
      <c r="C89" s="48"/>
      <c r="D89" s="48"/>
      <c r="E89" s="48"/>
      <c r="F89" s="48"/>
      <c r="G89" s="49" t="s">
        <v>94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8" t="s">
        <v>95</v>
      </c>
      <c r="AA89" s="48"/>
      <c r="AB89" s="48"/>
      <c r="AC89" s="48"/>
      <c r="AD89" s="48"/>
      <c r="AE89" s="49" t="s">
        <v>96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50">
        <v>1</v>
      </c>
      <c r="AP89" s="50"/>
      <c r="AQ89" s="50"/>
      <c r="AR89" s="50"/>
      <c r="AS89" s="50"/>
      <c r="AT89" s="50"/>
      <c r="AU89" s="50"/>
      <c r="AV89" s="50"/>
      <c r="AW89" s="50">
        <v>0</v>
      </c>
      <c r="AX89" s="50"/>
      <c r="AY89" s="50"/>
      <c r="AZ89" s="50"/>
      <c r="BA89" s="50"/>
      <c r="BB89" s="50"/>
      <c r="BC89" s="50"/>
      <c r="BD89" s="50"/>
      <c r="BE89" s="50">
        <v>1</v>
      </c>
      <c r="BF89" s="50"/>
      <c r="BG89" s="50"/>
      <c r="BH89" s="50"/>
      <c r="BI89" s="50"/>
      <c r="BJ89" s="50"/>
      <c r="BK89" s="50"/>
      <c r="BL89" s="50"/>
    </row>
    <row r="90" spans="1:64" ht="12.75" customHeight="1">
      <c r="A90" s="48">
        <v>8</v>
      </c>
      <c r="B90" s="48"/>
      <c r="C90" s="48"/>
      <c r="D90" s="48"/>
      <c r="E90" s="48"/>
      <c r="F90" s="48"/>
      <c r="G90" s="49" t="s">
        <v>97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8" t="s">
        <v>84</v>
      </c>
      <c r="AA90" s="48"/>
      <c r="AB90" s="48"/>
      <c r="AC90" s="48"/>
      <c r="AD90" s="48"/>
      <c r="AE90" s="49" t="s">
        <v>96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50">
        <v>35</v>
      </c>
      <c r="AP90" s="50"/>
      <c r="AQ90" s="50"/>
      <c r="AR90" s="50"/>
      <c r="AS90" s="50"/>
      <c r="AT90" s="50"/>
      <c r="AU90" s="50"/>
      <c r="AV90" s="50"/>
      <c r="AW90" s="50">
        <v>0</v>
      </c>
      <c r="AX90" s="50"/>
      <c r="AY90" s="50"/>
      <c r="AZ90" s="50"/>
      <c r="BA90" s="50"/>
      <c r="BB90" s="50"/>
      <c r="BC90" s="50"/>
      <c r="BD90" s="50"/>
      <c r="BE90" s="50">
        <f>AO90+AW90</f>
        <v>35</v>
      </c>
      <c r="BF90" s="50"/>
      <c r="BG90" s="50"/>
      <c r="BH90" s="50"/>
      <c r="BI90" s="50"/>
      <c r="BJ90" s="50"/>
      <c r="BK90" s="50"/>
      <c r="BL90" s="50"/>
    </row>
    <row r="91" spans="1:64" s="32" customFormat="1" ht="12.75" customHeight="1">
      <c r="A91" s="51">
        <v>0</v>
      </c>
      <c r="B91" s="51"/>
      <c r="C91" s="51"/>
      <c r="D91" s="51"/>
      <c r="E91" s="51"/>
      <c r="F91" s="51"/>
      <c r="G91" s="52" t="s">
        <v>98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1"/>
      <c r="AA91" s="51"/>
      <c r="AB91" s="51"/>
      <c r="AC91" s="51"/>
      <c r="AD91" s="51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</row>
    <row r="92" spans="1:64" s="32" customFormat="1" ht="38.25" customHeight="1">
      <c r="A92" s="48">
        <v>1</v>
      </c>
      <c r="B92" s="48"/>
      <c r="C92" s="48"/>
      <c r="D92" s="48"/>
      <c r="E92" s="48"/>
      <c r="F92" s="48"/>
      <c r="G92" s="49" t="s">
        <v>99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51"/>
      <c r="AA92" s="51"/>
      <c r="AB92" s="51"/>
      <c r="AC92" s="51"/>
      <c r="AD92" s="51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0">
        <v>106</v>
      </c>
      <c r="AP92" s="50"/>
      <c r="AQ92" s="50"/>
      <c r="AR92" s="50"/>
      <c r="AS92" s="50"/>
      <c r="AT92" s="50"/>
      <c r="AU92" s="50"/>
      <c r="AV92" s="50"/>
      <c r="AW92" s="50">
        <v>0</v>
      </c>
      <c r="AX92" s="50"/>
      <c r="AY92" s="50"/>
      <c r="AZ92" s="50"/>
      <c r="BA92" s="50"/>
      <c r="BB92" s="50"/>
      <c r="BC92" s="50"/>
      <c r="BD92" s="50"/>
      <c r="BE92" s="50">
        <f>AO92+AW92</f>
        <v>106</v>
      </c>
      <c r="BF92" s="50"/>
      <c r="BG92" s="50"/>
      <c r="BH92" s="50"/>
      <c r="BI92" s="50"/>
      <c r="BJ92" s="50"/>
      <c r="BK92" s="50"/>
      <c r="BL92" s="50"/>
    </row>
    <row r="93" spans="1:64" ht="12.75" customHeight="1">
      <c r="A93" s="48"/>
      <c r="B93" s="48"/>
      <c r="C93" s="48"/>
      <c r="D93" s="48"/>
      <c r="E93" s="48"/>
      <c r="F93" s="48"/>
      <c r="G93" s="49" t="s">
        <v>100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8" t="s">
        <v>84</v>
      </c>
      <c r="AA93" s="48"/>
      <c r="AB93" s="48"/>
      <c r="AC93" s="48"/>
      <c r="AD93" s="48"/>
      <c r="AE93" s="49" t="s">
        <v>101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50">
        <v>53</v>
      </c>
      <c r="AP93" s="50"/>
      <c r="AQ93" s="50"/>
      <c r="AR93" s="50"/>
      <c r="AS93" s="50"/>
      <c r="AT93" s="50"/>
      <c r="AU93" s="50"/>
      <c r="AV93" s="50"/>
      <c r="AW93" s="50">
        <v>0</v>
      </c>
      <c r="AX93" s="50"/>
      <c r="AY93" s="50"/>
      <c r="AZ93" s="50"/>
      <c r="BA93" s="50"/>
      <c r="BB93" s="50"/>
      <c r="BC93" s="50"/>
      <c r="BD93" s="50"/>
      <c r="BE93" s="50">
        <f>AO93+AW93</f>
        <v>53</v>
      </c>
      <c r="BF93" s="50"/>
      <c r="BG93" s="50"/>
      <c r="BH93" s="50"/>
      <c r="BI93" s="50"/>
      <c r="BJ93" s="50"/>
      <c r="BK93" s="50"/>
      <c r="BL93" s="50"/>
    </row>
    <row r="94" spans="1:64" ht="12.75" customHeight="1">
      <c r="A94" s="48"/>
      <c r="B94" s="48"/>
      <c r="C94" s="48"/>
      <c r="D94" s="48"/>
      <c r="E94" s="48"/>
      <c r="F94" s="48"/>
      <c r="G94" s="49" t="s">
        <v>102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8" t="s">
        <v>84</v>
      </c>
      <c r="AA94" s="48"/>
      <c r="AB94" s="48"/>
      <c r="AC94" s="48"/>
      <c r="AD94" s="48"/>
      <c r="AE94" s="49" t="s">
        <v>101</v>
      </c>
      <c r="AF94" s="49"/>
      <c r="AG94" s="49"/>
      <c r="AH94" s="49"/>
      <c r="AI94" s="49"/>
      <c r="AJ94" s="49"/>
      <c r="AK94" s="49"/>
      <c r="AL94" s="49"/>
      <c r="AM94" s="49"/>
      <c r="AN94" s="49"/>
      <c r="AO94" s="50">
        <v>53</v>
      </c>
      <c r="AP94" s="50"/>
      <c r="AQ94" s="50"/>
      <c r="AR94" s="50"/>
      <c r="AS94" s="50"/>
      <c r="AT94" s="50"/>
      <c r="AU94" s="50"/>
      <c r="AV94" s="50"/>
      <c r="AW94" s="50">
        <v>0</v>
      </c>
      <c r="AX94" s="50"/>
      <c r="AY94" s="50"/>
      <c r="AZ94" s="50"/>
      <c r="BA94" s="50"/>
      <c r="BB94" s="50"/>
      <c r="BC94" s="50"/>
      <c r="BD94" s="50"/>
      <c r="BE94" s="50">
        <f>AO94+AW94</f>
        <v>53</v>
      </c>
      <c r="BF94" s="50"/>
      <c r="BG94" s="50"/>
      <c r="BH94" s="50"/>
      <c r="BI94" s="50"/>
      <c r="BJ94" s="50"/>
      <c r="BK94" s="50"/>
      <c r="BL94" s="50"/>
    </row>
    <row r="95" spans="1:64" ht="25.5" customHeight="1">
      <c r="A95" s="48">
        <v>2</v>
      </c>
      <c r="B95" s="48"/>
      <c r="C95" s="48"/>
      <c r="D95" s="48"/>
      <c r="E95" s="48"/>
      <c r="F95" s="48"/>
      <c r="G95" s="49" t="s">
        <v>103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8" t="s">
        <v>95</v>
      </c>
      <c r="AA95" s="48"/>
      <c r="AB95" s="48"/>
      <c r="AC95" s="48"/>
      <c r="AD95" s="48"/>
      <c r="AE95" s="49" t="s">
        <v>101</v>
      </c>
      <c r="AF95" s="49"/>
      <c r="AG95" s="49"/>
      <c r="AH95" s="49"/>
      <c r="AI95" s="49"/>
      <c r="AJ95" s="49"/>
      <c r="AK95" s="49"/>
      <c r="AL95" s="49"/>
      <c r="AM95" s="49"/>
      <c r="AN95" s="49"/>
      <c r="AO95" s="50">
        <v>689</v>
      </c>
      <c r="AP95" s="50"/>
      <c r="AQ95" s="50"/>
      <c r="AR95" s="50"/>
      <c r="AS95" s="50"/>
      <c r="AT95" s="50"/>
      <c r="AU95" s="50"/>
      <c r="AV95" s="50"/>
      <c r="AW95" s="50">
        <v>0</v>
      </c>
      <c r="AX95" s="50"/>
      <c r="AY95" s="50"/>
      <c r="AZ95" s="50"/>
      <c r="BA95" s="50"/>
      <c r="BB95" s="50"/>
      <c r="BC95" s="50"/>
      <c r="BD95" s="50"/>
      <c r="BE95" s="50">
        <f>AO95+AW95</f>
        <v>689</v>
      </c>
      <c r="BF95" s="50"/>
      <c r="BG95" s="50"/>
      <c r="BH95" s="50"/>
      <c r="BI95" s="50"/>
      <c r="BJ95" s="50"/>
      <c r="BK95" s="50"/>
      <c r="BL95" s="50"/>
    </row>
    <row r="96" spans="1:64" s="32" customFormat="1" ht="12.75" customHeight="1">
      <c r="A96" s="51"/>
      <c r="B96" s="51"/>
      <c r="C96" s="51"/>
      <c r="D96" s="51"/>
      <c r="E96" s="51"/>
      <c r="F96" s="51"/>
      <c r="G96" s="52" t="s">
        <v>104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1"/>
      <c r="AA96" s="51"/>
      <c r="AB96" s="51"/>
      <c r="AC96" s="51"/>
      <c r="AD96" s="51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</row>
    <row r="97" spans="1:64" ht="25.5" customHeight="1">
      <c r="A97" s="48">
        <v>1</v>
      </c>
      <c r="B97" s="48"/>
      <c r="C97" s="48"/>
      <c r="D97" s="48"/>
      <c r="E97" s="48"/>
      <c r="F97" s="48"/>
      <c r="G97" s="49" t="s">
        <v>105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8" t="s">
        <v>81</v>
      </c>
      <c r="AA97" s="48"/>
      <c r="AB97" s="48"/>
      <c r="AC97" s="48"/>
      <c r="AD97" s="48"/>
      <c r="AE97" s="49" t="s">
        <v>106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50">
        <f>AO74/AO90</f>
        <v>214353.34285714285</v>
      </c>
      <c r="AP97" s="50"/>
      <c r="AQ97" s="50"/>
      <c r="AR97" s="50"/>
      <c r="AS97" s="50"/>
      <c r="AT97" s="50"/>
      <c r="AU97" s="50"/>
      <c r="AV97" s="50"/>
      <c r="AW97" s="53">
        <v>0</v>
      </c>
      <c r="AX97" s="53"/>
      <c r="AY97" s="53"/>
      <c r="AZ97" s="53"/>
      <c r="BA97" s="53"/>
      <c r="BB97" s="53"/>
      <c r="BC97" s="53"/>
      <c r="BD97" s="53"/>
      <c r="BE97" s="50">
        <f>AO97+AW97</f>
        <v>214353.34285714285</v>
      </c>
      <c r="BF97" s="50"/>
      <c r="BG97" s="50"/>
      <c r="BH97" s="50"/>
      <c r="BI97" s="50"/>
      <c r="BJ97" s="50"/>
      <c r="BK97" s="50"/>
      <c r="BL97" s="50"/>
    </row>
    <row r="98" spans="1:64" ht="12.75" customHeight="1">
      <c r="A98" s="48">
        <v>2</v>
      </c>
      <c r="B98" s="48"/>
      <c r="C98" s="48"/>
      <c r="D98" s="48"/>
      <c r="E98" s="48"/>
      <c r="F98" s="48"/>
      <c r="G98" s="49" t="s">
        <v>107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8" t="s">
        <v>81</v>
      </c>
      <c r="AA98" s="48"/>
      <c r="AB98" s="48"/>
      <c r="AC98" s="48"/>
      <c r="AD98" s="48"/>
      <c r="AE98" s="49" t="s">
        <v>108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50">
        <f>AO74/AO95</f>
        <v>10888.776487663281</v>
      </c>
      <c r="AP98" s="50"/>
      <c r="AQ98" s="50"/>
      <c r="AR98" s="50"/>
      <c r="AS98" s="50"/>
      <c r="AT98" s="50"/>
      <c r="AU98" s="50"/>
      <c r="AV98" s="50"/>
      <c r="AW98" s="53">
        <v>0</v>
      </c>
      <c r="AX98" s="53"/>
      <c r="AY98" s="53"/>
      <c r="AZ98" s="53"/>
      <c r="BA98" s="53"/>
      <c r="BB98" s="53"/>
      <c r="BC98" s="53"/>
      <c r="BD98" s="53"/>
      <c r="BE98" s="50">
        <f>AO98+AW98</f>
        <v>10888.776487663281</v>
      </c>
      <c r="BF98" s="50"/>
      <c r="BG98" s="50"/>
      <c r="BH98" s="50"/>
      <c r="BI98" s="50"/>
      <c r="BJ98" s="50"/>
      <c r="BK98" s="50"/>
      <c r="BL98" s="50"/>
    </row>
    <row r="99" spans="1:64" ht="25.5" customHeight="1">
      <c r="A99" s="48">
        <v>3</v>
      </c>
      <c r="B99" s="48"/>
      <c r="C99" s="48"/>
      <c r="D99" s="48"/>
      <c r="E99" s="48"/>
      <c r="F99" s="48"/>
      <c r="G99" s="49" t="s">
        <v>109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8" t="s">
        <v>81</v>
      </c>
      <c r="AA99" s="48"/>
      <c r="AB99" s="48"/>
      <c r="AC99" s="48"/>
      <c r="AD99" s="48"/>
      <c r="AE99" s="49" t="s">
        <v>106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50">
        <v>9517</v>
      </c>
      <c r="AP99" s="50"/>
      <c r="AQ99" s="50"/>
      <c r="AR99" s="50"/>
      <c r="AS99" s="50"/>
      <c r="AT99" s="50"/>
      <c r="AU99" s="50"/>
      <c r="AV99" s="50"/>
      <c r="AW99" s="53">
        <v>0</v>
      </c>
      <c r="AX99" s="53"/>
      <c r="AY99" s="53"/>
      <c r="AZ99" s="53"/>
      <c r="BA99" s="53"/>
      <c r="BB99" s="53"/>
      <c r="BC99" s="53"/>
      <c r="BD99" s="53"/>
      <c r="BE99" s="50">
        <f>AO99+AW99</f>
        <v>9517</v>
      </c>
      <c r="BF99" s="50"/>
      <c r="BG99" s="50"/>
      <c r="BH99" s="50"/>
      <c r="BI99" s="50"/>
      <c r="BJ99" s="50"/>
      <c r="BK99" s="50"/>
      <c r="BL99" s="50"/>
    </row>
    <row r="100" spans="1:64" s="32" customFormat="1" ht="12.75" customHeight="1">
      <c r="A100" s="51">
        <v>0</v>
      </c>
      <c r="B100" s="51"/>
      <c r="C100" s="51"/>
      <c r="D100" s="51"/>
      <c r="E100" s="51"/>
      <c r="F100" s="51"/>
      <c r="G100" s="52" t="s">
        <v>110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1"/>
      <c r="AA100" s="51"/>
      <c r="AB100" s="51"/>
      <c r="AC100" s="51"/>
      <c r="AD100" s="51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</row>
    <row r="101" spans="1:64" s="32" customFormat="1" ht="12.75" customHeight="1">
      <c r="A101" s="48">
        <v>1</v>
      </c>
      <c r="B101" s="48"/>
      <c r="C101" s="48"/>
      <c r="D101" s="48"/>
      <c r="E101" s="48"/>
      <c r="F101" s="48"/>
      <c r="G101" s="49" t="s">
        <v>111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51"/>
      <c r="AA101" s="51"/>
      <c r="AB101" s="51"/>
      <c r="AC101" s="51"/>
      <c r="AD101" s="51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0">
        <v>47</v>
      </c>
      <c r="AP101" s="50"/>
      <c r="AQ101" s="50"/>
      <c r="AR101" s="50"/>
      <c r="AS101" s="50"/>
      <c r="AT101" s="50"/>
      <c r="AU101" s="50"/>
      <c r="AV101" s="50"/>
      <c r="AW101" s="50">
        <v>0</v>
      </c>
      <c r="AX101" s="50"/>
      <c r="AY101" s="50"/>
      <c r="AZ101" s="50"/>
      <c r="BA101" s="50"/>
      <c r="BB101" s="50"/>
      <c r="BC101" s="50"/>
      <c r="BD101" s="50"/>
      <c r="BE101" s="50">
        <f t="shared" ref="BE101:BE107" si="1">AO101+AW101</f>
        <v>47</v>
      </c>
      <c r="BF101" s="50"/>
      <c r="BG101" s="50"/>
      <c r="BH101" s="50"/>
      <c r="BI101" s="50"/>
      <c r="BJ101" s="50"/>
      <c r="BK101" s="50"/>
      <c r="BL101" s="50"/>
    </row>
    <row r="102" spans="1:64" s="32" customFormat="1" ht="12.75" customHeight="1">
      <c r="A102" s="48"/>
      <c r="B102" s="48"/>
      <c r="C102" s="48"/>
      <c r="D102" s="48"/>
      <c r="E102" s="48"/>
      <c r="F102" s="48"/>
      <c r="G102" s="49" t="s">
        <v>100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8" t="s">
        <v>84</v>
      </c>
      <c r="AA102" s="48"/>
      <c r="AB102" s="48"/>
      <c r="AC102" s="48"/>
      <c r="AD102" s="48"/>
      <c r="AE102" s="49" t="s">
        <v>101</v>
      </c>
      <c r="AF102" s="49"/>
      <c r="AG102" s="49"/>
      <c r="AH102" s="49"/>
      <c r="AI102" s="49"/>
      <c r="AJ102" s="49"/>
      <c r="AK102" s="49"/>
      <c r="AL102" s="49"/>
      <c r="AM102" s="49"/>
      <c r="AN102" s="49"/>
      <c r="AO102" s="50">
        <v>24</v>
      </c>
      <c r="AP102" s="50"/>
      <c r="AQ102" s="50"/>
      <c r="AR102" s="50"/>
      <c r="AS102" s="50"/>
      <c r="AT102" s="50"/>
      <c r="AU102" s="50"/>
      <c r="AV102" s="50"/>
      <c r="AW102" s="50">
        <v>0</v>
      </c>
      <c r="AX102" s="50"/>
      <c r="AY102" s="50"/>
      <c r="AZ102" s="50"/>
      <c r="BA102" s="50"/>
      <c r="BB102" s="50"/>
      <c r="BC102" s="50"/>
      <c r="BD102" s="50"/>
      <c r="BE102" s="50">
        <f t="shared" si="1"/>
        <v>24</v>
      </c>
      <c r="BF102" s="50"/>
      <c r="BG102" s="50"/>
      <c r="BH102" s="50"/>
      <c r="BI102" s="50"/>
      <c r="BJ102" s="50"/>
      <c r="BK102" s="50"/>
      <c r="BL102" s="50"/>
    </row>
    <row r="103" spans="1:64" s="32" customFormat="1" ht="12.75" customHeight="1">
      <c r="A103" s="48"/>
      <c r="B103" s="48"/>
      <c r="C103" s="48"/>
      <c r="D103" s="48"/>
      <c r="E103" s="48"/>
      <c r="F103" s="48"/>
      <c r="G103" s="49" t="s">
        <v>102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8" t="s">
        <v>84</v>
      </c>
      <c r="AA103" s="48"/>
      <c r="AB103" s="48"/>
      <c r="AC103" s="48"/>
      <c r="AD103" s="48"/>
      <c r="AE103" s="49" t="s">
        <v>101</v>
      </c>
      <c r="AF103" s="49"/>
      <c r="AG103" s="49"/>
      <c r="AH103" s="49"/>
      <c r="AI103" s="49"/>
      <c r="AJ103" s="49"/>
      <c r="AK103" s="49"/>
      <c r="AL103" s="49"/>
      <c r="AM103" s="49"/>
      <c r="AN103" s="49"/>
      <c r="AO103" s="50">
        <v>23</v>
      </c>
      <c r="AP103" s="50"/>
      <c r="AQ103" s="50"/>
      <c r="AR103" s="50"/>
      <c r="AS103" s="50"/>
      <c r="AT103" s="50"/>
      <c r="AU103" s="50"/>
      <c r="AV103" s="50"/>
      <c r="AW103" s="50">
        <v>0</v>
      </c>
      <c r="AX103" s="50"/>
      <c r="AY103" s="50"/>
      <c r="AZ103" s="50"/>
      <c r="BA103" s="50"/>
      <c r="BB103" s="50"/>
      <c r="BC103" s="50"/>
      <c r="BD103" s="50"/>
      <c r="BE103" s="50">
        <f t="shared" si="1"/>
        <v>23</v>
      </c>
      <c r="BF103" s="50"/>
      <c r="BG103" s="50"/>
      <c r="BH103" s="50"/>
      <c r="BI103" s="50"/>
      <c r="BJ103" s="50"/>
      <c r="BK103" s="50"/>
      <c r="BL103" s="50"/>
    </row>
    <row r="104" spans="1:64" s="32" customFormat="1" ht="25.5" customHeight="1">
      <c r="A104" s="48">
        <v>2</v>
      </c>
      <c r="B104" s="48"/>
      <c r="C104" s="48"/>
      <c r="D104" s="48"/>
      <c r="E104" s="48"/>
      <c r="F104" s="48"/>
      <c r="G104" s="49" t="s">
        <v>112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51"/>
      <c r="AA104" s="51"/>
      <c r="AB104" s="51"/>
      <c r="AC104" s="51"/>
      <c r="AD104" s="51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0">
        <v>22</v>
      </c>
      <c r="AP104" s="50"/>
      <c r="AQ104" s="50"/>
      <c r="AR104" s="50"/>
      <c r="AS104" s="50"/>
      <c r="AT104" s="50"/>
      <c r="AU104" s="50"/>
      <c r="AV104" s="50"/>
      <c r="AW104" s="50">
        <v>0</v>
      </c>
      <c r="AX104" s="50"/>
      <c r="AY104" s="50"/>
      <c r="AZ104" s="50"/>
      <c r="BA104" s="50"/>
      <c r="BB104" s="50"/>
      <c r="BC104" s="50"/>
      <c r="BD104" s="50"/>
      <c r="BE104" s="50">
        <f t="shared" si="1"/>
        <v>22</v>
      </c>
      <c r="BF104" s="50"/>
      <c r="BG104" s="50"/>
      <c r="BH104" s="50"/>
      <c r="BI104" s="50"/>
      <c r="BJ104" s="50"/>
      <c r="BK104" s="50"/>
      <c r="BL104" s="50"/>
    </row>
    <row r="105" spans="1:64" ht="12.75" customHeight="1">
      <c r="A105" s="48"/>
      <c r="B105" s="48"/>
      <c r="C105" s="48"/>
      <c r="D105" s="48"/>
      <c r="E105" s="48"/>
      <c r="F105" s="48"/>
      <c r="G105" s="49" t="s">
        <v>100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8" t="s">
        <v>84</v>
      </c>
      <c r="AA105" s="48"/>
      <c r="AB105" s="48"/>
      <c r="AC105" s="48"/>
      <c r="AD105" s="48"/>
      <c r="AE105" s="49" t="s">
        <v>101</v>
      </c>
      <c r="AF105" s="49"/>
      <c r="AG105" s="49"/>
      <c r="AH105" s="49"/>
      <c r="AI105" s="49"/>
      <c r="AJ105" s="49"/>
      <c r="AK105" s="49"/>
      <c r="AL105" s="49"/>
      <c r="AM105" s="49"/>
      <c r="AN105" s="49"/>
      <c r="AO105" s="50">
        <v>11</v>
      </c>
      <c r="AP105" s="50"/>
      <c r="AQ105" s="50"/>
      <c r="AR105" s="50"/>
      <c r="AS105" s="50"/>
      <c r="AT105" s="50"/>
      <c r="AU105" s="50"/>
      <c r="AV105" s="50"/>
      <c r="AW105" s="50">
        <v>0</v>
      </c>
      <c r="AX105" s="50"/>
      <c r="AY105" s="50"/>
      <c r="AZ105" s="50"/>
      <c r="BA105" s="50"/>
      <c r="BB105" s="50"/>
      <c r="BC105" s="50"/>
      <c r="BD105" s="50"/>
      <c r="BE105" s="50">
        <f t="shared" si="1"/>
        <v>11</v>
      </c>
      <c r="BF105" s="50"/>
      <c r="BG105" s="50"/>
      <c r="BH105" s="50"/>
      <c r="BI105" s="50"/>
      <c r="BJ105" s="50"/>
      <c r="BK105" s="50"/>
      <c r="BL105" s="50"/>
    </row>
    <row r="106" spans="1:64" ht="12.75" customHeight="1">
      <c r="A106" s="48"/>
      <c r="B106" s="48"/>
      <c r="C106" s="48"/>
      <c r="D106" s="48"/>
      <c r="E106" s="48"/>
      <c r="F106" s="48"/>
      <c r="G106" s="49" t="s">
        <v>102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8" t="s">
        <v>84</v>
      </c>
      <c r="AA106" s="48"/>
      <c r="AB106" s="48"/>
      <c r="AC106" s="48"/>
      <c r="AD106" s="48"/>
      <c r="AE106" s="49" t="s">
        <v>101</v>
      </c>
      <c r="AF106" s="49"/>
      <c r="AG106" s="49"/>
      <c r="AH106" s="49"/>
      <c r="AI106" s="49"/>
      <c r="AJ106" s="49"/>
      <c r="AK106" s="49"/>
      <c r="AL106" s="49"/>
      <c r="AM106" s="49"/>
      <c r="AN106" s="49"/>
      <c r="AO106" s="50">
        <v>11</v>
      </c>
      <c r="AP106" s="50"/>
      <c r="AQ106" s="50"/>
      <c r="AR106" s="50"/>
      <c r="AS106" s="50"/>
      <c r="AT106" s="50"/>
      <c r="AU106" s="50"/>
      <c r="AV106" s="50"/>
      <c r="AW106" s="50">
        <v>0</v>
      </c>
      <c r="AX106" s="50"/>
      <c r="AY106" s="50"/>
      <c r="AZ106" s="50"/>
      <c r="BA106" s="50"/>
      <c r="BB106" s="50"/>
      <c r="BC106" s="50"/>
      <c r="BD106" s="50"/>
      <c r="BE106" s="50">
        <f t="shared" si="1"/>
        <v>11</v>
      </c>
      <c r="BF106" s="50"/>
      <c r="BG106" s="50"/>
      <c r="BH106" s="50"/>
      <c r="BI106" s="50"/>
      <c r="BJ106" s="50"/>
      <c r="BK106" s="50"/>
      <c r="BL106" s="50"/>
    </row>
    <row r="107" spans="1:64" ht="25.5" customHeight="1">
      <c r="A107" s="48">
        <v>3</v>
      </c>
      <c r="B107" s="48"/>
      <c r="C107" s="48"/>
      <c r="D107" s="48"/>
      <c r="E107" s="48"/>
      <c r="F107" s="48"/>
      <c r="G107" s="49" t="s">
        <v>113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8" t="s">
        <v>114</v>
      </c>
      <c r="AA107" s="48"/>
      <c r="AB107" s="48"/>
      <c r="AC107" s="48"/>
      <c r="AD107" s="48"/>
      <c r="AE107" s="49" t="s">
        <v>106</v>
      </c>
      <c r="AF107" s="49"/>
      <c r="AG107" s="49"/>
      <c r="AH107" s="49"/>
      <c r="AI107" s="49"/>
      <c r="AJ107" s="49"/>
      <c r="AK107" s="49"/>
      <c r="AL107" s="49"/>
      <c r="AM107" s="49"/>
      <c r="AN107" s="49"/>
      <c r="AO107" s="50">
        <v>100</v>
      </c>
      <c r="AP107" s="50"/>
      <c r="AQ107" s="50"/>
      <c r="AR107" s="50"/>
      <c r="AS107" s="50"/>
      <c r="AT107" s="50"/>
      <c r="AU107" s="50"/>
      <c r="AV107" s="50"/>
      <c r="AW107" s="50">
        <v>0</v>
      </c>
      <c r="AX107" s="50"/>
      <c r="AY107" s="50"/>
      <c r="AZ107" s="50"/>
      <c r="BA107" s="50"/>
      <c r="BB107" s="50"/>
      <c r="BC107" s="50"/>
      <c r="BD107" s="50"/>
      <c r="BE107" s="50">
        <f t="shared" si="1"/>
        <v>100</v>
      </c>
      <c r="BF107" s="50"/>
      <c r="BG107" s="50"/>
      <c r="BH107" s="50"/>
      <c r="BI107" s="50"/>
      <c r="BJ107" s="50"/>
      <c r="BK107" s="50"/>
      <c r="BL107" s="50"/>
    </row>
    <row r="108" spans="1:64"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10" spans="1:64" ht="16.5" customHeight="1">
      <c r="A110" s="45" t="s">
        <v>115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36"/>
      <c r="AO110" s="47" t="s">
        <v>116</v>
      </c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</row>
    <row r="111" spans="1:64">
      <c r="W111" s="40" t="s">
        <v>117</v>
      </c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O111" s="40" t="s">
        <v>118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</row>
    <row r="112" spans="1:64" ht="15.75" customHeight="1">
      <c r="A112" s="42" t="s">
        <v>119</v>
      </c>
      <c r="B112" s="42"/>
      <c r="C112" s="42"/>
      <c r="D112" s="42"/>
      <c r="E112" s="42"/>
      <c r="F112" s="42"/>
    </row>
    <row r="113" spans="1:59" ht="13.15" customHeight="1">
      <c r="A113" s="43" t="s">
        <v>120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59">
      <c r="A114" s="44" t="s">
        <v>121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1:59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59" ht="15.75" customHeight="1">
      <c r="A116" s="45" t="s">
        <v>115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36"/>
      <c r="AO116" s="47" t="s">
        <v>122</v>
      </c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</row>
    <row r="117" spans="1:59">
      <c r="W117" s="40" t="s">
        <v>117</v>
      </c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O117" s="40" t="s">
        <v>118</v>
      </c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>
      <c r="A118" s="39"/>
      <c r="B118" s="39"/>
      <c r="C118" s="39"/>
      <c r="D118" s="39"/>
      <c r="E118" s="39"/>
      <c r="F118" s="39"/>
      <c r="G118" s="39"/>
      <c r="H118" s="39"/>
    </row>
    <row r="119" spans="1:59">
      <c r="A119" s="40" t="s">
        <v>123</v>
      </c>
      <c r="B119" s="40"/>
      <c r="C119" s="40"/>
      <c r="D119" s="40"/>
      <c r="E119" s="40"/>
      <c r="F119" s="40"/>
      <c r="G119" s="40"/>
      <c r="H119" s="40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59">
      <c r="A120" s="38" t="s">
        <v>124</v>
      </c>
    </row>
  </sheetData>
  <mergeCells count="403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7:BL27"/>
    <mergeCell ref="A28:BL28"/>
    <mergeCell ref="A29:BL29"/>
    <mergeCell ref="A30:BL30"/>
    <mergeCell ref="A31:BL31"/>
    <mergeCell ref="A32:BL32"/>
    <mergeCell ref="A37:BL37"/>
    <mergeCell ref="A38:F38"/>
    <mergeCell ref="G38:BL38"/>
    <mergeCell ref="A34:BL34"/>
    <mergeCell ref="A35:BL35"/>
    <mergeCell ref="A36:BL36"/>
    <mergeCell ref="A39:F39"/>
    <mergeCell ref="G39:BL39"/>
    <mergeCell ref="A40:F40"/>
    <mergeCell ref="G40:BL40"/>
    <mergeCell ref="A41:F41"/>
    <mergeCell ref="G41:BL41"/>
    <mergeCell ref="A43:BL43"/>
    <mergeCell ref="A44:BL44"/>
    <mergeCell ref="A46:BL46"/>
    <mergeCell ref="A47:F47"/>
    <mergeCell ref="G47:BL47"/>
    <mergeCell ref="A48:F48"/>
    <mergeCell ref="G48:BL48"/>
    <mergeCell ref="A49:F49"/>
    <mergeCell ref="G49:BL49"/>
    <mergeCell ref="A50:F50"/>
    <mergeCell ref="G50:BL50"/>
    <mergeCell ref="A52:AZ52"/>
    <mergeCell ref="A53:AZ53"/>
    <mergeCell ref="A54:C55"/>
    <mergeCell ref="D54:AB55"/>
    <mergeCell ref="AC54:AJ55"/>
    <mergeCell ref="AK54:AR55"/>
    <mergeCell ref="AS54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1:BL61"/>
    <mergeCell ref="A62:AY62"/>
    <mergeCell ref="A63:C64"/>
    <mergeCell ref="D63:AA64"/>
    <mergeCell ref="AB63:AI64"/>
    <mergeCell ref="AJ63:AQ64"/>
    <mergeCell ref="AR63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18:H118"/>
    <mergeCell ref="A119:H119"/>
    <mergeCell ref="A33:BL33"/>
    <mergeCell ref="W111:AM111"/>
    <mergeCell ref="AO111:BG111"/>
    <mergeCell ref="A112:F112"/>
    <mergeCell ref="A113:AS113"/>
    <mergeCell ref="A114:AS114"/>
    <mergeCell ref="A116:V116"/>
    <mergeCell ref="W116:AM116"/>
    <mergeCell ref="AO116:BG116"/>
    <mergeCell ref="W117:AM117"/>
    <mergeCell ref="AO117:BG117"/>
    <mergeCell ref="A107:F107"/>
    <mergeCell ref="G107:Y107"/>
    <mergeCell ref="Z107:AD107"/>
    <mergeCell ref="AE107:AN107"/>
    <mergeCell ref="AO107:AV107"/>
    <mergeCell ref="AW107:BD107"/>
    <mergeCell ref="BE107:BL107"/>
    <mergeCell ref="A110:V110"/>
    <mergeCell ref="W110:AM110"/>
    <mergeCell ref="AO110:BG110"/>
    <mergeCell ref="A105:F105"/>
  </mergeCells>
  <conditionalFormatting sqref="H91:L91 H93:L94 H96:L96 H100:L100 H76:L76 G80:L80 G85 G88 G91:G103 G102:L103 H106:L106 G106:G107 G73:L73 G76:G77">
    <cfRule type="cellIs" dxfId="10" priority="2" operator="equal">
      <formula>$G72</formula>
    </cfRule>
  </conditionalFormatting>
  <conditionalFormatting sqref="D58:D59 D59:I59">
    <cfRule type="cellIs" dxfId="9" priority="3" operator="equal">
      <formula>$D57</formula>
    </cfRule>
  </conditionalFormatting>
  <conditionalFormatting sqref="A73:F107">
    <cfRule type="cellIs" dxfId="8" priority="4" operator="equal">
      <formula>0</formula>
    </cfRule>
  </conditionalFormatting>
  <conditionalFormatting sqref="G81 G78 G86:L86 G104">
    <cfRule type="cellIs" dxfId="7" priority="5" operator="equal">
      <formula>$G75</formula>
    </cfRule>
  </conditionalFormatting>
  <conditionalFormatting sqref="G77 G82:L82 G83 G103 G75">
    <cfRule type="cellIs" dxfId="6" priority="6" operator="equal">
      <formula>$G73</formula>
    </cfRule>
  </conditionalFormatting>
  <conditionalFormatting sqref="G84:L84">
    <cfRule type="cellIs" dxfId="5" priority="7" operator="equal">
      <formula>$G82</formula>
    </cfRule>
  </conditionalFormatting>
  <conditionalFormatting sqref="G87:L87">
    <cfRule type="cellIs" dxfId="4" priority="8" operator="equal">
      <formula>$G85</formula>
    </cfRule>
  </conditionalFormatting>
  <conditionalFormatting sqref="G90">
    <cfRule type="cellIs" dxfId="3" priority="9" operator="equal">
      <formula>$G88</formula>
    </cfRule>
  </conditionalFormatting>
  <conditionalFormatting sqref="G79 G105:L105">
    <cfRule type="cellIs" dxfId="2" priority="10" operator="equal">
      <formula>#REF!</formula>
    </cfRule>
  </conditionalFormatting>
  <conditionalFormatting sqref="G74:L74">
    <cfRule type="cellIs" dxfId="1" priority="11" operator="equal">
      <formula>$G71</formula>
    </cfRule>
  </conditionalFormatting>
  <conditionalFormatting sqref="G89">
    <cfRule type="cellIs" dxfId="0" priority="12" operator="equal">
      <formula>#REF!</formula>
    </cfRule>
  </conditionalFormatting>
  <pageMargins left="0.31496062992125984" right="0.31496062992125984" top="1.1811023622047245" bottom="0.59055118110236227" header="0" footer="0"/>
  <pageSetup paperSize="9" scale="76" firstPageNumber="0" fitToHeight="500" orientation="landscape" horizontalDpi="300" verticalDpi="300" r:id="rId1"/>
  <rowBreaks count="2" manualBreakCount="2">
    <brk id="53" max="64" man="1"/>
    <brk id="9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LibreOffice/6.0.3.2$Windows_X86_64 LibreOffice_project/8f48d515416608e3a835360314dac7e47fd0b821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КПК0913111</vt:lpstr>
      <vt:lpstr>КПК0913111!Область_печати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cp:revision>4</cp:revision>
  <cp:lastPrinted>2021-07-23T10:03:42Z</cp:lastPrinted>
  <dcterms:created xsi:type="dcterms:W3CDTF">2016-08-15T09:54:21Z</dcterms:created>
  <dcterms:modified xsi:type="dcterms:W3CDTF">2021-07-23T10:04:10Z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