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firstSheet="14" activeTab="21"/>
  </bookViews>
  <sheets>
    <sheet name="КПК0610160" sheetId="3" r:id="rId1"/>
    <sheet name="КПК0611010" sheetId="4" r:id="rId2"/>
    <sheet name="КПК0611021" sheetId="5" r:id="rId3"/>
    <sheet name="КПК0611031" sheetId="6" r:id="rId4"/>
    <sheet name="КПК0611070" sheetId="7" r:id="rId5"/>
    <sheet name="КПК0611120" sheetId="8" r:id="rId6"/>
    <sheet name="КПК0611141" sheetId="9" r:id="rId7"/>
    <sheet name="КПК0611142" sheetId="10" r:id="rId8"/>
    <sheet name="КПК0611151" sheetId="11" r:id="rId9"/>
    <sheet name="КПК0611152" sheetId="12" r:id="rId10"/>
    <sheet name="КПК0611160" sheetId="13" r:id="rId11"/>
    <sheet name="КПК0611200" sheetId="14" r:id="rId12"/>
    <sheet name="КПК0613033" sheetId="15" r:id="rId13"/>
    <sheet name="КПК0613133" sheetId="16" r:id="rId14"/>
    <sheet name="КПК0615011" sheetId="17" r:id="rId15"/>
    <sheet name="КПК0615012" sheetId="18" r:id="rId16"/>
    <sheet name="КПК0615022" sheetId="19" r:id="rId17"/>
    <sheet name="КПК0615031" sheetId="20" r:id="rId18"/>
    <sheet name="КПК0615061" sheetId="21" r:id="rId19"/>
    <sheet name="КПК0615062" sheetId="22" r:id="rId20"/>
    <sheet name="КПК0617130" sheetId="23" r:id="rId21"/>
    <sheet name="КПК0617361" sheetId="25" r:id="rId22"/>
  </sheets>
  <definedNames>
    <definedName name="_xlnm.Print_Area" localSheetId="0">КПК0610160!$A$1:$BM$90</definedName>
    <definedName name="_xlnm.Print_Area" localSheetId="1">КПК0611010!$A$1:$BM$118</definedName>
    <definedName name="_xlnm.Print_Area" localSheetId="2">КПК0611021!$A$1:$BM$133</definedName>
    <definedName name="_xlnm.Print_Area" localSheetId="3">КПК0611031!$A$1:$BM$107</definedName>
    <definedName name="_xlnm.Print_Area" localSheetId="4">КПК0611070!$A$1:$BM$119</definedName>
    <definedName name="_xlnm.Print_Area" localSheetId="5">КПК0611120!$A$1:$BM$85</definedName>
    <definedName name="_xlnm.Print_Area" localSheetId="6">КПК0611141!$A$1:$BM$111</definedName>
    <definedName name="_xlnm.Print_Area" localSheetId="7">КПК0611142!$A$1:$BM$91</definedName>
    <definedName name="_xlnm.Print_Area" localSheetId="8">КПК0611151!$A$1:$BM$85</definedName>
    <definedName name="_xlnm.Print_Area" localSheetId="9">КПК0611152!$A$1:$BM$89</definedName>
    <definedName name="_xlnm.Print_Area" localSheetId="10">КПК0611160!$A$1:$BM$85</definedName>
    <definedName name="_xlnm.Print_Area" localSheetId="11">КПК0611200!$A$1:$BM$92</definedName>
    <definedName name="_xlnm.Print_Area" localSheetId="12">КПК0613033!$A$1:$BM$88</definedName>
    <definedName name="_xlnm.Print_Area" localSheetId="13">КПК0613133!$A$1:$BM$114</definedName>
    <definedName name="_xlnm.Print_Area" localSheetId="14">КПК0615011!$A$1:$BM$84</definedName>
    <definedName name="_xlnm.Print_Area" localSheetId="15">КПК0615012!$A$1:$BM$82</definedName>
    <definedName name="_xlnm.Print_Area" localSheetId="16">КПК0615022!$A$1:$BM$81</definedName>
    <definedName name="_xlnm.Print_Area" localSheetId="17">КПК0615031!$A$1:$BM$96</definedName>
    <definedName name="_xlnm.Print_Area" localSheetId="18">КПК0615061!$A$1:$BM$88</definedName>
    <definedName name="_xlnm.Print_Area" localSheetId="19">КПК0615062!$A$1:$BM$88</definedName>
    <definedName name="_xlnm.Print_Area" localSheetId="20">КПК0617130!$A$1:$BM$82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3" i="6" l="1"/>
  <c r="AO62" i="6"/>
  <c r="AO82" i="5"/>
  <c r="AO81" i="5"/>
  <c r="AO71" i="4"/>
  <c r="AO70" i="4"/>
  <c r="AC45" i="20" l="1"/>
  <c r="BE118" i="5" l="1"/>
  <c r="BE119" i="5"/>
  <c r="BE120" i="5"/>
  <c r="BE114" i="5"/>
  <c r="BE110" i="5"/>
  <c r="BE111" i="5"/>
  <c r="BE112" i="5"/>
  <c r="BE113" i="5"/>
  <c r="BE107" i="5"/>
  <c r="BE103" i="5"/>
  <c r="BE104" i="5"/>
  <c r="BE102" i="5"/>
  <c r="BE98" i="5"/>
  <c r="BE97" i="5"/>
  <c r="BE96" i="5"/>
  <c r="BE65" i="5"/>
  <c r="BE66" i="5"/>
  <c r="BE67" i="5"/>
  <c r="BE68" i="5"/>
  <c r="BE69" i="5"/>
  <c r="BE70" i="5"/>
  <c r="BE85" i="5"/>
  <c r="BE79" i="5"/>
  <c r="BE77" i="5"/>
  <c r="AK51" i="5"/>
  <c r="AC51" i="5"/>
  <c r="AS48" i="5"/>
  <c r="AS49" i="5"/>
  <c r="AS50" i="5"/>
  <c r="BE75" i="3"/>
  <c r="BE76" i="3"/>
  <c r="BE71" i="3"/>
  <c r="BE72" i="3"/>
  <c r="BE101" i="4"/>
  <c r="BE102" i="4"/>
  <c r="BE103" i="4"/>
  <c r="BE104" i="4"/>
  <c r="BE105" i="4"/>
  <c r="BE93" i="4"/>
  <c r="BE94" i="4"/>
  <c r="BE95" i="4"/>
  <c r="BE96" i="4"/>
  <c r="BE97" i="4"/>
  <c r="BE89" i="4"/>
  <c r="BE88" i="4"/>
  <c r="BE87" i="4"/>
  <c r="BE68" i="4"/>
  <c r="BE74" i="4"/>
  <c r="BE63" i="4"/>
  <c r="BE64" i="4"/>
  <c r="BE65" i="4"/>
  <c r="AK49" i="4"/>
  <c r="AC49" i="4"/>
  <c r="AS48" i="4"/>
  <c r="BE106" i="7"/>
  <c r="BE101" i="7"/>
  <c r="BE102" i="7"/>
  <c r="BE103" i="7"/>
  <c r="BE104" i="7"/>
  <c r="BE105" i="7"/>
  <c r="AC44" i="7"/>
  <c r="BE67" i="25"/>
  <c r="BE65" i="25"/>
  <c r="BE63" i="25"/>
  <c r="BE61" i="25"/>
  <c r="AJ55" i="25"/>
  <c r="AR55" i="25" s="1"/>
  <c r="AR54" i="25"/>
  <c r="AS46" i="25"/>
  <c r="D46" i="25"/>
  <c r="BE88" i="7" l="1"/>
  <c r="BE89" i="7"/>
  <c r="AK47" i="25"/>
  <c r="AS47" i="25" s="1"/>
  <c r="AJ58" i="10" l="1"/>
  <c r="AB58" i="10"/>
  <c r="AK49" i="10"/>
  <c r="AC49" i="10"/>
  <c r="AS47" i="10"/>
  <c r="AS48" i="10"/>
  <c r="BE98" i="9"/>
  <c r="BE97" i="9"/>
  <c r="BE96" i="9"/>
  <c r="BE95" i="9"/>
  <c r="BE84" i="9"/>
  <c r="BE85" i="9"/>
  <c r="BE86" i="9"/>
  <c r="BE87" i="9"/>
  <c r="BE88" i="9"/>
  <c r="BE89" i="9"/>
  <c r="BE90" i="9"/>
  <c r="BE91" i="9"/>
  <c r="BE92" i="9"/>
  <c r="BE93" i="9"/>
  <c r="BE80" i="9"/>
  <c r="BE74" i="9"/>
  <c r="BE75" i="9"/>
  <c r="BE76" i="9"/>
  <c r="BE77" i="9"/>
  <c r="BE61" i="9"/>
  <c r="AC47" i="9"/>
  <c r="BE91" i="6" l="1"/>
  <c r="BE92" i="6"/>
  <c r="BE93" i="6"/>
  <c r="BE88" i="6"/>
  <c r="BE83" i="6"/>
  <c r="BE84" i="6"/>
  <c r="BE85" i="6"/>
  <c r="BE86" i="6"/>
  <c r="BE87" i="6"/>
  <c r="AC47" i="6"/>
  <c r="BE71" i="8"/>
  <c r="BE72" i="8"/>
  <c r="BE67" i="8"/>
  <c r="BE68" i="8"/>
  <c r="AC47" i="8"/>
  <c r="BE66" i="11"/>
  <c r="BE65" i="11"/>
  <c r="BE71" i="11"/>
  <c r="BE70" i="11"/>
  <c r="BE68" i="11"/>
  <c r="BE64" i="11"/>
  <c r="BE63" i="11"/>
  <c r="BE62" i="11"/>
  <c r="BE61" i="11"/>
  <c r="BE60" i="11"/>
  <c r="AC47" i="11"/>
  <c r="BE75" i="12"/>
  <c r="BE72" i="12"/>
  <c r="BE73" i="12"/>
  <c r="BE67" i="12"/>
  <c r="BE68" i="12"/>
  <c r="AC47" i="12"/>
  <c r="AC47" i="13"/>
  <c r="BE73" i="14"/>
  <c r="BE65" i="14"/>
  <c r="AK47" i="14"/>
  <c r="AC47" i="14"/>
  <c r="BE92" i="16"/>
  <c r="BE93" i="16"/>
  <c r="BE94" i="16"/>
  <c r="BE95" i="16"/>
  <c r="BE101" i="16"/>
  <c r="BE99" i="16"/>
  <c r="BE98" i="16"/>
  <c r="BE97" i="16"/>
  <c r="BE91" i="16"/>
  <c r="AB59" i="16" l="1"/>
  <c r="AC51" i="16"/>
  <c r="BE74" i="21" l="1"/>
  <c r="BE72" i="21"/>
  <c r="BE67" i="21"/>
  <c r="BE64" i="21"/>
  <c r="BE62" i="21"/>
  <c r="AB55" i="21"/>
  <c r="AR55" i="21" s="1"/>
  <c r="AR54" i="21"/>
  <c r="AC47" i="21"/>
  <c r="BE71" i="15" l="1"/>
  <c r="BE72" i="15"/>
  <c r="BE62" i="15"/>
  <c r="BE63" i="15"/>
  <c r="AB55" i="15"/>
  <c r="AC47" i="15"/>
  <c r="AJ57" i="17"/>
  <c r="AB57" i="17"/>
  <c r="AK49" i="17"/>
  <c r="AC49" i="17"/>
  <c r="AB55" i="18"/>
  <c r="AC47" i="18"/>
  <c r="AB54" i="19"/>
  <c r="AC46" i="19"/>
  <c r="BE73" i="22"/>
  <c r="BE74" i="22"/>
  <c r="BE69" i="22"/>
  <c r="BE70" i="22"/>
  <c r="AB55" i="22"/>
  <c r="AC47" i="22"/>
  <c r="AB55" i="23"/>
  <c r="AC47" i="23"/>
  <c r="AC47" i="3"/>
  <c r="BE61" i="18" l="1"/>
  <c r="BE69" i="20" l="1"/>
  <c r="BE68" i="20"/>
  <c r="BE61" i="20"/>
  <c r="BE60" i="20"/>
  <c r="BE64" i="20"/>
  <c r="BE63" i="20"/>
  <c r="BE59" i="20"/>
  <c r="BE58" i="20"/>
  <c r="BE65" i="21"/>
  <c r="BE83" i="16"/>
  <c r="BE82" i="16"/>
  <c r="BE88" i="16"/>
  <c r="BE86" i="16"/>
  <c r="BE84" i="16"/>
  <c r="BE81" i="16"/>
  <c r="BE79" i="16"/>
  <c r="BE71" i="14" l="1"/>
  <c r="BE70" i="14"/>
  <c r="BE62" i="14"/>
  <c r="BE61" i="14"/>
  <c r="BE62" i="13"/>
  <c r="BE60" i="13"/>
  <c r="BE62" i="12"/>
  <c r="BE67" i="9"/>
  <c r="BE70" i="9"/>
  <c r="BE69" i="9"/>
  <c r="BE65" i="9"/>
  <c r="BE64" i="9"/>
  <c r="BE62" i="9"/>
  <c r="BE60" i="9"/>
  <c r="BE90" i="7"/>
  <c r="BE73" i="7"/>
  <c r="BE58" i="7"/>
  <c r="BE69" i="6"/>
  <c r="BE68" i="6"/>
  <c r="BE66" i="6"/>
  <c r="BE65" i="6"/>
  <c r="BE63" i="6"/>
  <c r="BE62" i="6"/>
  <c r="BE60" i="6"/>
  <c r="BE95" i="5"/>
  <c r="BE94" i="5"/>
  <c r="BE88" i="5"/>
  <c r="BE87" i="5"/>
  <c r="BE84" i="5"/>
  <c r="BE82" i="5"/>
  <c r="BE81" i="5"/>
  <c r="BE78" i="5"/>
  <c r="BE76" i="5"/>
  <c r="BE75" i="5"/>
  <c r="BE74" i="5"/>
  <c r="BE73" i="5"/>
  <c r="BE72" i="5"/>
  <c r="BE71" i="5"/>
  <c r="BE64" i="5"/>
  <c r="BE67" i="4"/>
  <c r="BE66" i="4"/>
  <c r="BE78" i="4"/>
  <c r="BE76" i="4"/>
  <c r="BE73" i="4"/>
  <c r="BE71" i="4"/>
  <c r="BE70" i="4"/>
  <c r="BE62" i="4"/>
  <c r="BE69" i="23" l="1"/>
  <c r="BE67" i="23"/>
  <c r="BE66" i="23"/>
  <c r="BE64" i="23"/>
  <c r="BE62" i="23"/>
  <c r="AR55" i="23"/>
  <c r="AR54" i="23"/>
  <c r="AS47" i="23"/>
  <c r="AS46" i="23"/>
  <c r="BE72" i="22"/>
  <c r="BE68" i="22"/>
  <c r="BE66" i="22"/>
  <c r="BE65" i="22"/>
  <c r="BE64" i="22"/>
  <c r="BE62" i="22"/>
  <c r="BE61" i="22"/>
  <c r="AR55" i="22"/>
  <c r="AR54" i="22"/>
  <c r="AS47" i="22"/>
  <c r="AS46" i="22"/>
  <c r="BE71" i="21"/>
  <c r="BE69" i="21"/>
  <c r="BE66" i="21"/>
  <c r="BE63" i="21"/>
  <c r="BE61" i="21"/>
  <c r="AS47" i="21"/>
  <c r="AS46" i="21"/>
  <c r="BE84" i="20"/>
  <c r="BE83" i="20"/>
  <c r="BE82" i="20"/>
  <c r="BE81" i="20"/>
  <c r="BE79" i="20"/>
  <c r="BE78" i="20"/>
  <c r="BE77" i="20"/>
  <c r="BE76" i="20"/>
  <c r="BE75" i="20"/>
  <c r="BE73" i="20"/>
  <c r="BE72" i="20"/>
  <c r="BE71" i="20"/>
  <c r="BE70" i="20"/>
  <c r="BE67" i="20"/>
  <c r="BE65" i="20"/>
  <c r="BE62" i="20"/>
  <c r="AR52" i="20"/>
  <c r="AS45" i="20"/>
  <c r="AS44" i="20"/>
  <c r="BE67" i="19"/>
  <c r="BE65" i="19"/>
  <c r="BE63" i="19"/>
  <c r="BE61" i="19"/>
  <c r="BE60" i="19"/>
  <c r="AR54" i="19"/>
  <c r="AR53" i="19"/>
  <c r="AS46" i="19"/>
  <c r="AS45" i="19"/>
  <c r="BE69" i="18"/>
  <c r="BE67" i="18"/>
  <c r="BE66" i="18"/>
  <c r="BE64" i="18"/>
  <c r="BE62" i="18"/>
  <c r="AR55" i="18"/>
  <c r="AR54" i="18"/>
  <c r="AS47" i="18"/>
  <c r="AS46" i="18"/>
  <c r="BE71" i="17"/>
  <c r="BE69" i="17"/>
  <c r="BE68" i="17"/>
  <c r="BE66" i="17"/>
  <c r="BE64" i="17"/>
  <c r="BE63" i="17"/>
  <c r="AR57" i="17"/>
  <c r="AR56" i="17"/>
  <c r="AS49" i="17"/>
  <c r="AS48" i="17"/>
  <c r="BE76" i="16"/>
  <c r="BE74" i="16"/>
  <c r="BE73" i="16"/>
  <c r="BE71" i="16"/>
  <c r="BE70" i="16"/>
  <c r="BE69" i="16"/>
  <c r="BE67" i="16"/>
  <c r="BE66" i="16"/>
  <c r="AR59" i="16"/>
  <c r="AR58" i="16"/>
  <c r="AS51" i="16"/>
  <c r="AS50" i="16"/>
  <c r="AS49" i="16"/>
  <c r="AS48" i="16"/>
  <c r="BE74" i="15"/>
  <c r="BE70" i="15"/>
  <c r="BE69" i="15"/>
  <c r="BE67" i="15"/>
  <c r="BE66" i="15"/>
  <c r="BE65" i="15"/>
  <c r="BE61" i="15"/>
  <c r="AR55" i="15"/>
  <c r="AR54" i="15"/>
  <c r="AS47" i="15"/>
  <c r="AS46" i="15"/>
  <c r="BE79" i="14"/>
  <c r="BE77" i="14"/>
  <c r="BE76" i="14"/>
  <c r="BE74" i="14"/>
  <c r="BE72" i="14"/>
  <c r="BE69" i="14"/>
  <c r="BE67" i="14"/>
  <c r="BE66" i="14"/>
  <c r="BE64" i="14"/>
  <c r="BE63" i="14"/>
  <c r="BE60" i="14"/>
  <c r="AR54" i="14"/>
  <c r="AS47" i="14"/>
  <c r="AS46" i="14"/>
  <c r="BE72" i="13"/>
  <c r="BE70" i="13"/>
  <c r="BE69" i="13"/>
  <c r="BE67" i="13"/>
  <c r="BE66" i="13"/>
  <c r="BE64" i="13"/>
  <c r="BE63" i="13"/>
  <c r="BE61" i="13"/>
  <c r="AR54" i="13"/>
  <c r="AS47" i="13"/>
  <c r="AS46" i="13"/>
  <c r="BE71" i="12"/>
  <c r="BE70" i="12"/>
  <c r="BE66" i="12"/>
  <c r="BE64" i="12"/>
  <c r="BE63" i="12"/>
  <c r="BE61" i="12"/>
  <c r="BE60" i="12"/>
  <c r="AR54" i="12"/>
  <c r="AS47" i="12"/>
  <c r="AS46" i="12"/>
  <c r="AR54" i="11"/>
  <c r="AS47" i="11"/>
  <c r="AS46" i="11"/>
  <c r="BE77" i="10"/>
  <c r="BE76" i="10"/>
  <c r="BE74" i="10"/>
  <c r="BE73" i="10"/>
  <c r="BE72" i="10"/>
  <c r="BE70" i="10"/>
  <c r="BE69" i="10"/>
  <c r="BE68" i="10"/>
  <c r="BE66" i="10"/>
  <c r="BE65" i="10"/>
  <c r="BE64" i="10"/>
  <c r="AR58" i="10"/>
  <c r="AR57" i="10"/>
  <c r="AR56" i="10"/>
  <c r="AS49" i="10"/>
  <c r="AS46" i="10"/>
  <c r="BE83" i="9"/>
  <c r="BE82" i="9"/>
  <c r="BE79" i="9"/>
  <c r="BE72" i="9"/>
  <c r="BE71" i="9"/>
  <c r="BE68" i="9"/>
  <c r="BE66" i="9"/>
  <c r="BE63" i="9"/>
  <c r="AR54" i="9"/>
  <c r="AS47" i="9"/>
  <c r="AS46" i="9"/>
  <c r="BE70" i="8"/>
  <c r="BE66" i="8"/>
  <c r="BE64" i="8"/>
  <c r="BE63" i="8"/>
  <c r="BE62" i="8"/>
  <c r="BE60" i="8"/>
  <c r="AR54" i="8"/>
  <c r="AS46" i="8"/>
  <c r="BE100" i="7"/>
  <c r="BE99" i="7"/>
  <c r="BE98" i="7"/>
  <c r="BE97" i="7"/>
  <c r="BE96" i="7"/>
  <c r="BE95" i="7"/>
  <c r="BE94" i="7"/>
  <c r="BE93" i="7"/>
  <c r="BE92" i="7"/>
  <c r="BE87" i="7"/>
  <c r="BE86" i="7"/>
  <c r="BE85" i="7"/>
  <c r="BE84" i="7"/>
  <c r="BE83" i="7"/>
  <c r="BE81" i="7"/>
  <c r="BE80" i="7"/>
  <c r="BE79" i="7"/>
  <c r="BE78" i="7"/>
  <c r="BE77" i="7"/>
  <c r="BE76" i="7"/>
  <c r="BE75" i="7"/>
  <c r="BE74" i="7"/>
  <c r="BE72" i="7"/>
  <c r="BE71" i="7"/>
  <c r="BE70" i="7"/>
  <c r="BE69" i="7"/>
  <c r="BE68" i="7"/>
  <c r="BE67" i="7"/>
  <c r="BE66" i="7"/>
  <c r="BE64" i="7"/>
  <c r="BE63" i="7"/>
  <c r="BE62" i="7"/>
  <c r="BE61" i="7"/>
  <c r="BE60" i="7"/>
  <c r="BE59" i="7"/>
  <c r="BE57" i="7"/>
  <c r="BE56" i="7"/>
  <c r="AR50" i="7"/>
  <c r="AS44" i="7"/>
  <c r="AS43" i="7"/>
  <c r="BE90" i="6"/>
  <c r="BE82" i="6"/>
  <c r="BE81" i="6"/>
  <c r="BE79" i="6"/>
  <c r="BE78" i="6"/>
  <c r="BE77" i="6"/>
  <c r="BE75" i="6"/>
  <c r="BE74" i="6"/>
  <c r="BE73" i="6"/>
  <c r="BE72" i="6"/>
  <c r="BE71" i="6"/>
  <c r="BE70" i="6"/>
  <c r="BE67" i="6"/>
  <c r="BE64" i="6"/>
  <c r="BE61" i="6"/>
  <c r="AR54" i="6"/>
  <c r="AS47" i="6"/>
  <c r="AS46" i="6"/>
  <c r="BE117" i="5"/>
  <c r="BE116" i="5"/>
  <c r="BE109" i="5"/>
  <c r="BE108" i="5"/>
  <c r="BE106" i="5"/>
  <c r="BE101" i="5"/>
  <c r="BE100" i="5"/>
  <c r="BE99" i="5"/>
  <c r="BE93" i="5"/>
  <c r="BE91" i="5"/>
  <c r="BE90" i="5"/>
  <c r="BE89" i="5"/>
  <c r="BE86" i="5"/>
  <c r="BE83" i="5"/>
  <c r="BE80" i="5"/>
  <c r="AR58" i="5"/>
  <c r="AS51" i="5"/>
  <c r="AS47" i="5"/>
  <c r="AS46" i="5"/>
  <c r="BE100" i="4"/>
  <c r="BE99" i="4"/>
  <c r="BE92" i="4"/>
  <c r="BE91" i="4"/>
  <c r="BE86" i="4"/>
  <c r="BE85" i="4"/>
  <c r="BE84" i="4"/>
  <c r="BE83" i="4"/>
  <c r="BE81" i="4"/>
  <c r="BE80" i="4"/>
  <c r="BE79" i="4"/>
  <c r="BE77" i="4"/>
  <c r="BE75" i="4"/>
  <c r="BE72" i="4"/>
  <c r="BE69" i="4"/>
  <c r="AR56" i="4"/>
  <c r="AS49" i="4"/>
  <c r="AS47" i="4"/>
  <c r="AS46" i="4"/>
  <c r="BE74" i="3"/>
  <c r="BE70" i="3"/>
  <c r="BE69" i="3"/>
  <c r="BE68" i="3"/>
  <c r="BE66" i="3"/>
  <c r="BE65" i="3"/>
  <c r="BE63" i="3"/>
  <c r="BE62" i="3"/>
  <c r="BE61" i="3"/>
  <c r="BE60" i="3"/>
  <c r="AR54" i="3"/>
  <c r="AS47" i="3"/>
  <c r="AS46" i="3"/>
</calcChain>
</file>

<file path=xl/sharedStrings.xml><?xml version="1.0" encoding="utf-8"?>
<sst xmlns="http://schemas.openxmlformats.org/spreadsheetml/2006/main" count="3321" uniqueCount="601">
  <si>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</si>
  <si>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</si>
  <si>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</si>
  <si>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</si>
  <si>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</si>
  <si>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</si>
  <si>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</si>
  <si>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</si>
  <si>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</si>
  <si>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formula=RC[-16]+RC[-8]</t>
  </si>
  <si>
    <t>p4.7</t>
  </si>
  <si>
    <t>s4.7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</si>
  <si>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</si>
  <si>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</si>
  <si>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</si>
  <si>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</si>
  <si>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</si>
  <si>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</si>
  <si>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</si>
  <si>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</si>
  <si>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</si>
  <si>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</si>
  <si>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</si>
  <si>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</si>
  <si>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</si>
  <si>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</si>
  <si>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</si>
  <si>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</si>
  <si>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</si>
  <si>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</si>
  <si>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</si>
  <si>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</si>
  <si>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</si>
  <si>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</si>
  <si>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</si>
  <si>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</si>
  <si>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</si>
  <si>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</si>
  <si>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</si>
  <si>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</si>
  <si>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</si>
  <si>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</si>
  <si>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</si>
  <si>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</si>
  <si>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</si>
  <si>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</si>
  <si>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</si>
  <si>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</si>
  <si>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</si>
  <si>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</si>
  <si>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</si>
  <si>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</si>
  <si>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</si>
  <si>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</si>
  <si>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</si>
  <si>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</si>
  <si>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</si>
  <si>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</si>
  <si>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</si>
  <si>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</si>
  <si>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</si>
  <si>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міської ради наданих законодавством повноважень у сфері освіти, спорту та молодіжної політики</t>
  </si>
  <si>
    <t>УСЬОГО</t>
  </si>
  <si>
    <t>затрат</t>
  </si>
  <si>
    <t>кількість штатних одиниць, з них</t>
  </si>
  <si>
    <t>жінки</t>
  </si>
  <si>
    <t>од.</t>
  </si>
  <si>
    <t>шатний розпис, первинна документація</t>
  </si>
  <si>
    <t>чоловіки</t>
  </si>
  <si>
    <t>обсяг видатків</t>
  </si>
  <si>
    <t>грн.</t>
  </si>
  <si>
    <t>кошторис</t>
  </si>
  <si>
    <t>продукту</t>
  </si>
  <si>
    <t>кількість отриманих листів, звернень, заяв, скарг</t>
  </si>
  <si>
    <t>журнал обліку особистого прийому громадян, журнали скарг та заяв, реєстрація вхідної документації</t>
  </si>
  <si>
    <t>кількість прийнятих нормативно-правових актів</t>
  </si>
  <si>
    <t>реєстраційні журнали наказів</t>
  </si>
  <si>
    <t>ефективності</t>
  </si>
  <si>
    <t>кількість виконаних листів, звернень, заяв, скарг на одного працівника</t>
  </si>
  <si>
    <t>розрахунковий показник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</si>
  <si>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</si>
  <si>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</si>
  <si>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</si>
  <si>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динаміка кількості прийнятих нормативно-правових актів в зрівнянні з попереднім роком</t>
  </si>
  <si>
    <t>відс.</t>
  </si>
  <si>
    <t>Керівництво і управління у сфері освіти, спорту та молодіжної політики</t>
  </si>
  <si>
    <t>0600000</t>
  </si>
  <si>
    <t>Управлiння освiти, молодi та спорту Лиманської мiської ради</t>
  </si>
  <si>
    <t>Фінансове управління Лиманської міської ради</t>
  </si>
  <si>
    <t>Начальник управління освіти, молоді та спорту</t>
  </si>
  <si>
    <t>Начальник фінансового управління</t>
  </si>
  <si>
    <t>41832960</t>
  </si>
  <si>
    <t>05501000000</t>
  </si>
  <si>
    <t>бюджетної програми місцевого бюджету на 2021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</si>
  <si>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</si>
  <si>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</si>
  <si>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</si>
  <si>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</si>
  <si>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</si>
  <si>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Забезпечити створення належних умов для надання на належному рівні дошкільної освіти та виховання дітей</t>
  </si>
  <si>
    <t>Придбання обладнання та предметів довгострокового користування</t>
  </si>
  <si>
    <t>Всього середньорічне число ставок / штатних одиниць</t>
  </si>
  <si>
    <t>педагогічного персоналу</t>
  </si>
  <si>
    <t>адмінперсоналу, за умовами оплати праці віднесених до педагогічного персоналу</t>
  </si>
  <si>
    <t>спеціалістів</t>
  </si>
  <si>
    <t>робітників</t>
  </si>
  <si>
    <t>кількість дошкільних закладів освіти</t>
  </si>
  <si>
    <t>мережа</t>
  </si>
  <si>
    <t>кількість груп</t>
  </si>
  <si>
    <t>у т.ч. чоловіки</t>
  </si>
  <si>
    <t>штатний розпис</t>
  </si>
  <si>
    <t>у т.ч. жінки</t>
  </si>
  <si>
    <t>кількість дітей, що відвідують дошкільні заклади</t>
  </si>
  <si>
    <t xml:space="preserve"> у т.ч. дівчата</t>
  </si>
  <si>
    <t>осіб</t>
  </si>
  <si>
    <t>мережа, первинні документи</t>
  </si>
  <si>
    <t>у т.ч. хлопці</t>
  </si>
  <si>
    <t>кількість дітей від 0 до 6 років</t>
  </si>
  <si>
    <t>статистична звітність, звіт ЗДО</t>
  </si>
  <si>
    <t>діто-дні відвідування</t>
  </si>
  <si>
    <t>днів</t>
  </si>
  <si>
    <t>середні витрати на 1 дитину</t>
  </si>
  <si>
    <t>кількість днів відвідування</t>
  </si>
  <si>
    <t>відсоток охоплення дітей дошкільною освітою</t>
  </si>
  <si>
    <t>Забезпечення надання дошкільної освіти</t>
  </si>
  <si>
    <t>0611010</t>
  </si>
  <si>
    <t>Надання дошкільної освіти</t>
  </si>
  <si>
    <t>1010</t>
  </si>
  <si>
    <t>0910</t>
  </si>
  <si>
    <t>Всього середньорічне число ставок / штатних одиниць, у т.ч.</t>
  </si>
  <si>
    <t>кількість закладів І-ІІІ ступенів</t>
  </si>
  <si>
    <t>кількість навчально-виховних комплексів "загальноосвітня школа-дошкільний навчальний заклад"</t>
  </si>
  <si>
    <t>кількість ліцеїв, гімназій</t>
  </si>
  <si>
    <t>кількість класів у закладах І-ІІІ ступенів</t>
  </si>
  <si>
    <t>кількість класів у навчально-виховних комплексах "загальносвітня школа-дошкільний навчальний заклад"</t>
  </si>
  <si>
    <t>кількість класів у ліцеях, гімназіях</t>
  </si>
  <si>
    <t>кількість груп у навчально-виховних комплексах "загальноосвітня школа-дошкільний навчальний заклад"</t>
  </si>
  <si>
    <t>у т.ч.чоловіки</t>
  </si>
  <si>
    <t>кількість учнів</t>
  </si>
  <si>
    <t>кількість дітей, що відвідують дошкільні відділення</t>
  </si>
  <si>
    <t>у т.ч. дівчата</t>
  </si>
  <si>
    <t>у т.ч.дівчата</t>
  </si>
  <si>
    <t>у т.ч.хлопці</t>
  </si>
  <si>
    <t>середні витрати на 1 учня (вихованців)</t>
  </si>
  <si>
    <t>діто-дні відвідування учнів</t>
  </si>
  <si>
    <t>діто-дні відвідування дітей, що відвідують дошкільні відділення</t>
  </si>
  <si>
    <t>кількість днів відвідування учнями</t>
  </si>
  <si>
    <t>кількість днів відвідування дітей, що відвідують дошкільні відділення</t>
  </si>
  <si>
    <t>Забезпечення надання послуг з повної загальної середньої освіти в денних закладах загальної середньої освіти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</si>
  <si>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</si>
  <si>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</si>
  <si>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</si>
  <si>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</si>
  <si>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Всього середньорічне число ставок/ штатних одиниць, у т.ч.</t>
  </si>
  <si>
    <t>адмінперсоналу, за умовами оплати віднесених до педагогічного персоналу</t>
  </si>
  <si>
    <t>кількість навчально-виховних комплексів "загальноосвітня школа -длшкільний навчальний заклад" од</t>
  </si>
  <si>
    <t>кількість классів у закладах І-ІІІ ступенів</t>
  </si>
  <si>
    <t>штатний розпис, первинна документація</t>
  </si>
  <si>
    <t>у т.ч.жінки</t>
  </si>
  <si>
    <t>середні витрати на 1 учня</t>
  </si>
  <si>
    <t>кількість днів відвідування учнів</t>
  </si>
  <si>
    <t>0611031</t>
  </si>
  <si>
    <t>1031</t>
  </si>
  <si>
    <t>Всього середньорічне число ставок/штатних одиниць</t>
  </si>
  <si>
    <t>кількість закладів (за напрямами діяльності гуртків та місцем розташування)</t>
  </si>
  <si>
    <t>у т.ч. адмінперсоналу, за умовами праці віднесених до педагогічного персоналу</t>
  </si>
  <si>
    <t>у т.ч. педагогічного песоналу</t>
  </si>
  <si>
    <t>у т.ч. спеціалістів</t>
  </si>
  <si>
    <t>у т.ч. робітників</t>
  </si>
  <si>
    <t>Всього середньорічне число ставок (штатних одиниць, жінок)</t>
  </si>
  <si>
    <t>накази про прийняття</t>
  </si>
  <si>
    <t>Всього середньорічне число ставок (штатних одиниць, чоловіків)</t>
  </si>
  <si>
    <t>середньорічна кількість дітей, які отримують позашкільну освіту</t>
  </si>
  <si>
    <t>кількість гуртків за напрямками</t>
  </si>
  <si>
    <t>у т.ч. за художньо-естетичним напрямком</t>
  </si>
  <si>
    <t>мережа та контингент</t>
  </si>
  <si>
    <t>у т.ч. за гуманітарним напрямком</t>
  </si>
  <si>
    <t>у т.ч. за еколого-натуралістичним напрямком</t>
  </si>
  <si>
    <t>у т.ч. за військово-патріотичним напрямком</t>
  </si>
  <si>
    <t>у т.ч. за туристсько-краєзнавчим напрямком</t>
  </si>
  <si>
    <t>у т.ч. за оздоровчим напрямком</t>
  </si>
  <si>
    <t>за художньо-естетичним напрямком</t>
  </si>
  <si>
    <t>за гуманітарним напрямком</t>
  </si>
  <si>
    <t>за еколого-натуралістичним напрямком</t>
  </si>
  <si>
    <t>за туристсько-краєзнавчим напрямком</t>
  </si>
  <si>
    <t>за військово-патріотичним напрямком</t>
  </si>
  <si>
    <t>за оздоровчим напрямком</t>
  </si>
  <si>
    <t>кількість заходів з позашкільної роботи</t>
  </si>
  <si>
    <t>кількість дітей (хлопців/дівчат), залучених у заходах</t>
  </si>
  <si>
    <t>середні витрати на 1 дитину (хлопця/дівчину)</t>
  </si>
  <si>
    <t>середні витрати на 1 захід з позашкільної роботи</t>
  </si>
  <si>
    <t>відсоток дітей (хлопців/дівчат), охоплених позашкільною освітою, за напрямками діяльності гуртків, віком, місцем проживання</t>
  </si>
  <si>
    <t>відсоток хлопців, які отримали нагороди за художньо-естетичним напрямком</t>
  </si>
  <si>
    <t>відсоток хлопців, які отримали нагороди за гуманітарним напрямком</t>
  </si>
  <si>
    <t>відсоток хлопців, які отримали нагороди за еколого-натуралістичним напрямком</t>
  </si>
  <si>
    <t>відсоток хлопців, які отримали нагороди за туристсько-краєзнавчим напрямком</t>
  </si>
  <si>
    <t>відсоток дівчат, які отримали нагороди за художньо-естетичним напрямком</t>
  </si>
  <si>
    <t>відсоток дівчат, які отримали нагороди за гуманітарним напрямком</t>
  </si>
  <si>
    <t>відсоток дівчат, які отримали нагороди за еколого-натуралістичним напрямком</t>
  </si>
  <si>
    <t>відсоток дівчат, які отримали нагороди, за туристсько-краєзнавчим напрямком</t>
  </si>
  <si>
    <t>Задоволення потреб дівчат і хлопців у сфері позашкільної освіти з урахуванням їх віку та місця проживання</t>
  </si>
  <si>
    <t>0611070</t>
  </si>
  <si>
    <t>1070</t>
  </si>
  <si>
    <t>0960</t>
  </si>
  <si>
    <t>Забезпечити реалізацію інших заходів з післядипломної освіти</t>
  </si>
  <si>
    <t>Забезпечення реалізації інших заходів з післядипломної освіти</t>
  </si>
  <si>
    <t>середньорічна кількість слухачів, які пройдуть підвищення кваліфікації</t>
  </si>
  <si>
    <t>наказ про проходження курсів</t>
  </si>
  <si>
    <t>середні витрати на 1 фахівця, що підвищить кваліфікацію</t>
  </si>
  <si>
    <t>відсоток фахівців, які отримають відповідний документ про освіту</t>
  </si>
  <si>
    <t>Забезпечення підвищення кваліфікації та перепідготовки кадрів іншими закладами післядипломної освіти</t>
  </si>
  <si>
    <t>0611120</t>
  </si>
  <si>
    <t>1120</t>
  </si>
  <si>
    <t>0950</t>
  </si>
  <si>
    <t>Забезпечити діяльність інших закладів у сфері освіти</t>
  </si>
  <si>
    <t>Всього середньорічне число ставок  штатних одиниць</t>
  </si>
  <si>
    <t>адмінперсонал, за умовами оплати віднесених до педагогічного персоналу</t>
  </si>
  <si>
    <t>кількість закладів</t>
  </si>
  <si>
    <t>у т. ч. жінки</t>
  </si>
  <si>
    <t>у т. ч. чоловіки</t>
  </si>
  <si>
    <t>Кількість закладів, які обслуговують інші заклади</t>
  </si>
  <si>
    <t>Кількість установ, які обслуговує 1 працівник</t>
  </si>
  <si>
    <t>Витрати на утримання однієї штатної одиниці</t>
  </si>
  <si>
    <t>Забезпечення надання якісних послуг іншими  закладами освіти</t>
  </si>
  <si>
    <t>0611141</t>
  </si>
  <si>
    <t>Забезпечення діяльності інших закладів у сфері освіти</t>
  </si>
  <si>
    <t>1141</t>
  </si>
  <si>
    <t>0990</t>
  </si>
  <si>
    <t>Забезпечити реалізацію інших програм та заходів у сфері освіти</t>
  </si>
  <si>
    <t>обсяг видатків, пов`язаний з реалізацією Постанови КМУ від 25.08.2005 р. № 823</t>
  </si>
  <si>
    <t>обсяг видатків, пов`язаний з реалізацією заходів Програми національно-патріотичного виховання дітей та молоді</t>
  </si>
  <si>
    <t>обсяг видатків, пов`язаний з реалізацією заходів Програми економічного і соціального розвитку</t>
  </si>
  <si>
    <t>кількість заходів, пов`язаних з реалізацією заходів Програми національно-патріотичного виховання дітей та молоді</t>
  </si>
  <si>
    <t>рішення сесії</t>
  </si>
  <si>
    <t>середньорічна кількість одержувачів допомоги</t>
  </si>
  <si>
    <t>кількість заходів, пов`язаних з реалізацією заходів Програми економічного і соціального розвитку</t>
  </si>
  <si>
    <t>середній розмір допомоги</t>
  </si>
  <si>
    <t>постанова КМУ № 823</t>
  </si>
  <si>
    <t>середні витрати на 1 захід, пов`язаний з реалізацією заходів Програми національно-патріотичного виховання дітей та молоді</t>
  </si>
  <si>
    <t>середні витрати на 1 захід, пов`язаний з реалізацією заходів Програми економічного і соціального розвитку</t>
  </si>
  <si>
    <t>динаміка виконання заходів Програми національно-патріотичного виховання дітей та молоді впорівнянні з попереднім роком</t>
  </si>
  <si>
    <t>динаміка виконання заходів Програми економічного і соціального розвитку впорівнянні з попереднім роком</t>
  </si>
  <si>
    <t>Забезпечення реалізації інших освітніх програм та заходів</t>
  </si>
  <si>
    <t>0611142</t>
  </si>
  <si>
    <t>Інші програми та заходи у сфері освіти</t>
  </si>
  <si>
    <t>1142</t>
  </si>
  <si>
    <t>первинна документація</t>
  </si>
  <si>
    <t>Створення умов для рівного доступу до якісної освіти, задоволення освітніх потреб дітей з особливими освітніми потребами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</si>
  <si>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</si>
  <si>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</si>
  <si>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</si>
  <si>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у тому числі адмінперсоналу, за умовами оплати віднесених до педагогічного персоналу</t>
  </si>
  <si>
    <t xml:space="preserve"> у т.ч. жінки</t>
  </si>
  <si>
    <t>Створення умов для рівного доступу до якісної освіти, задоволення освітніх потреб дітей з особливими потребами</t>
  </si>
  <si>
    <t>0611152</t>
  </si>
  <si>
    <t>Забезпечення діяльності інклюзивно-ресурсних центрів за рахунок освітньої субвенції</t>
  </si>
  <si>
    <t>1152</t>
  </si>
  <si>
    <t>Забезпечити діяльність центру професійного розвитку педагогічних працівників</t>
  </si>
  <si>
    <t>Всього середньорічна кількість штатаних одиниць</t>
  </si>
  <si>
    <t>кількість закладів, які обслуговує центр</t>
  </si>
  <si>
    <t>кількість працівників, які пройдуть підвищення кваліфікації та перепідготовку</t>
  </si>
  <si>
    <t>середні витрати на 1 працівника</t>
  </si>
  <si>
    <t>кількість працівників, які пройшли підвищення кваліфікації, на одного працівника центру</t>
  </si>
  <si>
    <t>динаміка кількості працівників, які пройшли підвищення кваліфікації, порівняно з попереднім роком</t>
  </si>
  <si>
    <t>Забезпечити сприяння професійному розвитку педагогічних працівників закладів освіти</t>
  </si>
  <si>
    <t>0611160</t>
  </si>
  <si>
    <t>Забезпечення діяльності центрів професійного розвитку педагогічних працівників</t>
  </si>
  <si>
    <t>1160</t>
  </si>
  <si>
    <t>Забезпечити надання відповідних послуг закладами освіти особам з особливими освітніми потребами</t>
  </si>
  <si>
    <t>у т.ч. для закладів дошкільної освіти</t>
  </si>
  <si>
    <t>у т.ч. для закладів загальної середньої освіти</t>
  </si>
  <si>
    <t>кількість закладів загальної середньої освіти, в яких надаються послуги особам з особливими освітніми потребами</t>
  </si>
  <si>
    <t>накази на відкриття інклюзивних класів</t>
  </si>
  <si>
    <t>кількість класів в закладах загальної середньої освіти, в яких надаються послуги особам з особливими освітніми потребами</t>
  </si>
  <si>
    <t>кількість закладів дошкільної освіти, в яких надаються послуги особам з особливими освітніми погтребами</t>
  </si>
  <si>
    <t>накази про відкриття інклюзивних груп</t>
  </si>
  <si>
    <t>кількість груп в закладах дошкільної освіти, в яких надаються послуги особам з особливими освітніми потребами</t>
  </si>
  <si>
    <t>кількість учнів з особливими освітніми потребами, які навчаються в інклюзивних класах</t>
  </si>
  <si>
    <t>кількість дітей дошкільного віку з особливими освітніми потребами, які отримують освіту в закладах дошкільної освіти</t>
  </si>
  <si>
    <t>середні витрати на 1 дитину дошкільного віку</t>
  </si>
  <si>
    <t>динаміка кількості дітей з особливими освітніми потребами, охоплених навчанням порівняно з минулим роком</t>
  </si>
  <si>
    <t>Забезпечення надання послуг з повної загальної середньої та дошкільної освіти особам з особливими освітніми потребами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</si>
  <si>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</si>
  <si>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</si>
  <si>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</si>
  <si>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Підвищення соціальної захищеності педагогічних працівників</t>
  </si>
  <si>
    <t>Проведення розрахунків з педагогічними працівниками за пільговий проїзд автомобільним транспортом</t>
  </si>
  <si>
    <t>кількість осіб, які мають право на пільговий проїзд автомобільним транспортом</t>
  </si>
  <si>
    <t>з них жінки</t>
  </si>
  <si>
    <t>рішення сесії, наказ</t>
  </si>
  <si>
    <t>з них чоловіки</t>
  </si>
  <si>
    <t>середньомісячний розмір компенсації за пільговий проїзд автомобільним транспортом</t>
  </si>
  <si>
    <t>середньомісячний розмір компенсації за пільговий проїзд автомобільним транспортом на одного працівника</t>
  </si>
  <si>
    <t>питома вага відшкодованих компенсацій до нарахованих</t>
  </si>
  <si>
    <t>Компенсаційні виплати на пільговий проїзд автомобільним транспортом окремим категоріям громадян</t>
  </si>
  <si>
    <t>0613033</t>
  </si>
  <si>
    <t>3033</t>
  </si>
  <si>
    <t>Надання права і залучення молоді до безпосередньої участі у формуванні й розбудові громади</t>
  </si>
  <si>
    <t>Створення сприятливих умов для соціального становлення та розвитку молоді</t>
  </si>
  <si>
    <t>Утримання наметового табору для відпочинку молоді</t>
  </si>
  <si>
    <t>кількість місцевих заходів (проектів) у молодіжній сфері</t>
  </si>
  <si>
    <t>план заходів</t>
  </si>
  <si>
    <t>обсяг видатків на утримання наметового табору</t>
  </si>
  <si>
    <t>кількість учасників заходів (проектів) у молодіжній сфері</t>
  </si>
  <si>
    <t>кількість молодих людей, які отримають відпочинок</t>
  </si>
  <si>
    <t>з них дівчата</t>
  </si>
  <si>
    <t>з них хлопці</t>
  </si>
  <si>
    <t>кількість наметових таборів</t>
  </si>
  <si>
    <t>наказ</t>
  </si>
  <si>
    <t>первинна документація, план заходів</t>
  </si>
  <si>
    <t>середні витрати на проведення одного заходу (проекту) у молодіжній сфері</t>
  </si>
  <si>
    <t>середні витрати на одну особу, яка відпочине в наметовому таборі</t>
  </si>
  <si>
    <t>динаміка кількості молоді, охопленої регіональними заходами державної політики з питань молоді, порівняно з минулим роком</t>
  </si>
  <si>
    <t>динаміка кількості осіб, яка відпочине, порівняно з минулим роком</t>
  </si>
  <si>
    <t>Забезпечення реалізації політики у молодіжній сфері на регіональному рівні</t>
  </si>
  <si>
    <t>0613133</t>
  </si>
  <si>
    <t>Інші заходи та заклади молодіжної політики</t>
  </si>
  <si>
    <t>3133</t>
  </si>
  <si>
    <t>1040</t>
  </si>
  <si>
    <t>Створення належних умов для розвитку олімпійських видів спорту в місті</t>
  </si>
  <si>
    <t>Проведення навчально-тренувальних зборів, заходів, нагородження з олімпійських видів спорту</t>
  </si>
  <si>
    <t>кількість навчально-тренувальних зборів, заходів, нагородження з олімпійських видів спорту</t>
  </si>
  <si>
    <t>середня вартість одного заходу</t>
  </si>
  <si>
    <t>Забезпечення розвитку олімпійських видів спорту</t>
  </si>
  <si>
    <t>0615011</t>
  </si>
  <si>
    <t>Проведення навчально-тренувальних зборів і змагань з олімпійських видів спорту</t>
  </si>
  <si>
    <t>5011</t>
  </si>
  <si>
    <t>0810</t>
  </si>
  <si>
    <t>Створення належних умов для розвитку неолімпійських видів спорту в місті</t>
  </si>
  <si>
    <t>Проведення навчально-тренувальних зборів, заходів, нагородження з неолімпійських видів спорту з підготовки до змагань</t>
  </si>
  <si>
    <t>Забезпечення розвитку неолімпійських видів спорту</t>
  </si>
  <si>
    <t>0615012</t>
  </si>
  <si>
    <t>Проведення навчально-тренувальних зборів і змагань з неолімпійських видів спорту</t>
  </si>
  <si>
    <t>5012</t>
  </si>
  <si>
    <t>Створення умов для розвитку спортивної діяльності осіб з інвалідністю</t>
  </si>
  <si>
    <t>обсяг видатків з підготовки до всеукраїнських змагань</t>
  </si>
  <si>
    <t>план заходів, накази</t>
  </si>
  <si>
    <t>Організація фізкультурно-оздоровчої та спортивної діяльності осіб з інвалідністю, забезпечення підготовки спортсменів з інвалідністю та фізкультурно-спортивної реабілітації осіб з інвалідністю</t>
  </si>
  <si>
    <t>0615022</t>
  </si>
  <si>
    <t>Проведення навчально-тренувальних зборів і змагань та заходів зі спорту осіб з інвалідністю</t>
  </si>
  <si>
    <t>5022</t>
  </si>
  <si>
    <t>Підготовка спортивного резерву та підвищення рівня фізичної підготовленості дітей дитячо-юнацькими спортивними школами</t>
  </si>
  <si>
    <t>у тому числі тренерів, осіб.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</si>
  <si>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(ДЮСШ_x000D_
), осіб,</t>
  </si>
  <si>
    <t>кількість комунальних дитячо-юнацьких спортивних шкіл в розрізі їх видів (ДЮСШ), видатки на утримання яких здійснюються з бюджету, од.</t>
  </si>
  <si>
    <t>обсяг витрат на утримання комунальних дитячо-юнацьких спортивних шкіл в розрізі їх видів (ДЮСШ), видатки на утримання яких здійснюються з бюджету, грн,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</si>
  <si>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(ДЮСШ_x000D_
), осіб</t>
  </si>
  <si>
    <t>кількість учнів комунальних дитячо-юнацьких спортивних шкіл, видатки на утримання яких здійснюються з бюджету, у розрізі їх видів (ДЮСШ), що взяли участь у  спортивних змаганнях різного рівня, осіб</t>
  </si>
  <si>
    <t>дані з первинної облікової інформації</t>
  </si>
  <si>
    <t xml:space="preserve"> з них хлопці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</si>
  <si>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(ДЮСШ), од.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</si>
  <si>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(ДЮСШ), у розрахунку на одного учня, грн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</si>
  <si>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(ДЮСШ), у  спортивних змаганнях різного рівня, грн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</si>
  <si>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(ДЮСШ), грн</t>
  </si>
  <si>
    <t>середні витрати на утримання однієї комунальної дитячо-юнацької спортивної школи, видатки на утримання якої здійснюються з бюджету , у розрізі їх видів (ДЮСШ), з розрахунку на одного працівника</t>
  </si>
  <si>
    <t>середньомісячна заробітна плата працівника дитячо-юнацької спортивної школи, видатки на утримання якої здійснюються з бюджету(ДЮСШ)</t>
  </si>
  <si>
    <t>кількість учнів комунальних дитячо-юнацьких спортивних шкіл, видатки на утримання яких здійснюються з бюджету, у розрізі їх видів (ДЮСШ), які здобули призові місця в  спортивних змаганнях різного рівня, осіб</t>
  </si>
  <si>
    <t>динаміка кількості учнів комунальних дитячо-юнацьких спортивних шкіл, видатки на утримання яких здійснюються з бюджету (ДЮСШ), порівняно з минулим роком, %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</si>
  <si>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хлопців та дівчат, самореалізації, набуття навичок здорового способу життя, підготовки спортсменів для резервного спорту.</t>
  </si>
  <si>
    <t>0615031</t>
  </si>
  <si>
    <t>Утримання та навчально-тренувальна робота комунальних дитячо-юнацьких спортивних шкіл</t>
  </si>
  <si>
    <t>5031</t>
  </si>
  <si>
    <t>Забезпечити діяльність місцевих центрів фізичного здоров`я населення "Спорт для всіх"</t>
  </si>
  <si>
    <t>кількість місцевих центрів фізичного здоров`я населення "Спорт для всіх"</t>
  </si>
  <si>
    <t>кількість місцевих рад та сторостинських округів охвачених центром фізичного здоров`я населення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</si>
  <si>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</si>
  <si>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</si>
  <si>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</si>
  <si>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</si>
  <si>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Створення умов для соціального та правового захисту громадян у сфері фізичної культури і спорту</t>
  </si>
  <si>
    <t>Заохочення видатних спортсменів, тренерів та діячів фізичної культури і спорту регіону</t>
  </si>
  <si>
    <t>протокол засідання колегії</t>
  </si>
  <si>
    <t>0615062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</si>
  <si>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</si>
  <si>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</si>
  <si>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Вдосконалення земельних відносин, наукове обгрунтування розподілу землі за цільовим призначенням з урахуванням державних, громадських та приватних інтересів</t>
  </si>
  <si>
    <t>Розробка проектів землеустрою</t>
  </si>
  <si>
    <t>кількість проектів землеустрою, що потребують розробити</t>
  </si>
  <si>
    <t>кількість проектів землеустрою, що буде розроблено</t>
  </si>
  <si>
    <t>середні видатки на один проект землеустрою</t>
  </si>
  <si>
    <t>відсоток прозроблених проектів землеустрою до тих, які необхідно розробити</t>
  </si>
  <si>
    <t>Забезпечення сталого розвитку земельного господарства</t>
  </si>
  <si>
    <t>0617130</t>
  </si>
  <si>
    <t>Здійснення заходів із землеустрою</t>
  </si>
  <si>
    <t>7130</t>
  </si>
  <si>
    <t>0421</t>
  </si>
  <si>
    <t>Наказ / розпорядчий документ</t>
  </si>
  <si>
    <t>Лиманської міської ради</t>
  </si>
  <si>
    <t xml:space="preserve">обсяг видатків </t>
  </si>
  <si>
    <t>мережа, звіт ІСУО</t>
  </si>
  <si>
    <t>Всього середньорічне число ставок/ штатних одиниць</t>
  </si>
  <si>
    <t>Виховання свідомого громадянина, патріота, набуття молоддю соціального досвіду, високої культури міжнаціональних взаємин, формування у молоді потреби та уміння жити в громадському суспільстві, духовності та фізичної досконалості, моральної, художньо-естетичної культури</t>
  </si>
  <si>
    <t>Надання позашкільної  освіти закладами позашкільної освіти, заходи із позашкільної роботи з дітьми</t>
  </si>
  <si>
    <t>Т.В.Пилипенко</t>
  </si>
  <si>
    <t>Підвищення кваліфікації, перепідготовка кадрів закладами післядипломної освіти</t>
  </si>
  <si>
    <t>Н.М.Діденко</t>
  </si>
  <si>
    <t>бюджетної програми місцевого бюджету на 2022  рік</t>
  </si>
  <si>
    <t>Конституція Україна від 28.06.1996 р. № 254к/96-ВР зі змінами та доповненнями_x000D_
Бюджетний кодекс України від 08.07.2010 р.№ 2456-VI зі змінами та доповненнями_x000D_
Закон України "Про місцеве самоврядування" від 21.05.1997 р. № 280 зі змінами та доповненнями_x000D_
Закон України "Про фізичну культуру і спорт" від 24.12.1993 р. № 3808-12 зі змінами та доповненнями_x000D_
Закон України "Про освіту" від 05.09.2017 р. № 2145-VIII зі змінами та доповненнями_x000D_
Постанова КМУ від 09.03.2006 р. № 268 "Про упорядкування структури та умов оплати праці працівників апарату органів виконавчої влади, органів прокуратури, судів та інших органів"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Лиманської міської ради від 24.12.2021 р. № 8/19-2653 "Про бюджет Лиманської міської територіальної громади на 2022 рік"</t>
  </si>
  <si>
    <t>Створення соціально-економічних умов для реалізації функцій і повноважень посадових осіб місцевого самоврядування у сфері освіти, спорту та молодіжної політики</t>
  </si>
  <si>
    <t>Забезпечення здійснення виконавчими органами міської ради наданих законодавством повноважень у сфері освіти, спорту та молодіжної політики</t>
  </si>
  <si>
    <t xml:space="preserve">Конституція України від 28.06.1996 р. № 254к/96-ВР зі змінами та доповненнями_x000D_
Бюджетний кодекс України від 08.07.2010 р. № 2456-VI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бюджетів"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рік"_x000D_
Рішення сесії Лиманської міської ради від 24.12.2021 р. № 8/19-2650 "Про затвердження Програми економічного і соціального розвитку Лиманської міської територіальної громади на 2022рік" 
</t>
  </si>
  <si>
    <t>Надія ДІДЕНКО</t>
  </si>
  <si>
    <t>Тетяна ПИЛИПЕНКО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</si>
  <si>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фізичну культуру і спорт" від 24.12.1993 р. № 3808-12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
Рішення сесії Лиманської міської ради від 24.12.2021 р. № 8/19-2650 "Про затвердження Програми економічного і соціального розвитку Лиманської міської територіальної громади на 2022рік" 
Рішення сесії Лиманської міської ради від 19.08.2021 р. № 8/13-1760 "Про затвердження Положення про стипендії Лиманської міської ради провідним спортсменам Лиманської міської територіальної громади за значні досягнення в спорті" зі змінами та доповненнями</t>
  </si>
  <si>
    <t>кількість видів заохочень/винагород, що виплачуються щомісяця</t>
  </si>
  <si>
    <t>положення про  стипендії провідним спортсменам за значні досягнення в спорті</t>
  </si>
  <si>
    <t>кількість отримувачів заохочень/винагород (спортсмени, тренери, видатні діячі)</t>
  </si>
  <si>
    <t>середній (середньомісячний) розмір заохочення/винагороди (види) для одного отримувача (спортсмени, тренери, видатні діячі)</t>
  </si>
  <si>
    <t>всього витрати на  жінок</t>
  </si>
  <si>
    <t>всього витрати на чоловіків</t>
  </si>
  <si>
    <t>динаміка кількості отримувачів (спортсмени, тренери, видатні діячі), порівняно з минулим роком</t>
  </si>
  <si>
    <t>Частка витрат на чоловіків</t>
  </si>
  <si>
    <t>Частка витрат на жінок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</si>
  <si>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фізичну культуру і спорт" від 24.12.1993 р. № 3808-12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
Рішення сесії Лиманської міської ради від 24.12.2021 р. № 8/19-2650 "Про затвердження Програми економічного і соціального розвитку Лиманської міської територіальної громади на 2022рік"</t>
  </si>
  <si>
    <t>Програма економічного і соціального розвитку Лиманської міської територіальної громади на 2022 рік, 2.13. Фізичне виховання та спорт</t>
  </si>
  <si>
    <t>Програма економічного і соціального розвитку Лиманської міської територіальної громади на 2022 рік, 2.10.Освіта</t>
  </si>
  <si>
    <t>Забезпеченя проведення навчально-тренувальних зборів, заходів, нагородження з неолімпійських видів спорту з підготовки до змагань</t>
  </si>
  <si>
    <t>кількість навчально-тренувальних зборів,заходів, нагородження з неолімпійських видів спорту</t>
  </si>
  <si>
    <t>кількість людино-днів навчально-тренувальних зборів, заходів, нагородження з неолімпійських видів спорту</t>
  </si>
  <si>
    <t>середні витрати на один людино-день навчально-тренувальних зборів, заходів, нагородження з неолімпійських видів спорту</t>
  </si>
  <si>
    <t>динаміка кількості навчально-тренувальних зборів, заходів, нагородження з неолімпійських видів спорту порівняно з минулим роком</t>
  </si>
  <si>
    <t>Проведення навчально-тренувальних зборів, заходів, нагородження з олімпійських видів спорту з підготовки до змагань</t>
  </si>
  <si>
    <t xml:space="preserve">кількість людино-днів навчально-тренувальних зборів, заходів, нагородження з олімпійських видів спорту </t>
  </si>
  <si>
    <t>середні витрати на один людино-день навчально-тренувальних зборів, заходів, нагородження з олімпійських видів спорту</t>
  </si>
  <si>
    <t>динаміка кількості навчально-тренувальних зборів, заходів, нагородження  з олімпійських видів спорту  порівняно з минулим роком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</si>
  <si>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2145-ІІІ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бюджетів"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
Рішення сесії Лиманської міської ради від 24.12.2021 р. № 8/19-2650 "Про затвердження Програми економічного і соціального розвитку Лиманської міської територіальної громади на 2022рік"
Рішення сесії Лиманської міської ради від 15.12.2021 р. № 8/18-2411 "Про компенсаційні виплати за  пільговий проїзд педагогічних працівників закладів загальної середньої освіти на території Лиманської міської територіальної громади на 2022 рік"</t>
  </si>
  <si>
    <t>з них на жінок</t>
  </si>
  <si>
    <t>з них на чоловіків</t>
  </si>
  <si>
    <t>у т.ч. чоловіка</t>
  </si>
  <si>
    <t>Задоволення потреб населення у фізкультурно-оздоровчих і фізкультурно-спортивних послугах за місцем проживання та відпочинку</t>
  </si>
  <si>
    <t>Забезпечення діяльності місцевих центрів фізичного здоров'я населення "Спорт для всіх"</t>
  </si>
  <si>
    <t>у т. ч. на проведення фізкультурно-оздоровчих та спортивних заходів</t>
  </si>
  <si>
    <t>кількість місцевих заходів, проведених  центром фізичного здоров`я населення "Спорт для всіх"</t>
  </si>
  <si>
    <t>середня вартість на проведення одного заходу</t>
  </si>
  <si>
    <t>динаміка кількості заходів порівняно з минулим роком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</si>
  <si>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
Рішення сесії Лиманської міської ради від 24.12.2021 р. № 8/19-2650 "Про затвердження Програми економічного і соціального розвитку Лиманської міської територіальної громади на 2022рік"</t>
  </si>
  <si>
    <t>Надання можливостей для всебічного розвитку молоді у відповідних закладах по роботі з молоддю</t>
  </si>
  <si>
    <t>Програма економічного і соціального розвитку Лиманської міської територіальної громади на 2022 рік, 2.11. Підтримка сім'ї, дітей та молоді</t>
  </si>
  <si>
    <t>середні витрати на забезпечення участі у регіональних заходах (проектах) державної політики у молодіжній сфері одного учасника</t>
  </si>
  <si>
    <t>кількість регіональних закладів по роботі з молоддю</t>
  </si>
  <si>
    <t>кількість штатних працівників регіональних закладів по роботі з молоддю</t>
  </si>
  <si>
    <t>з них жінок</t>
  </si>
  <si>
    <t>з них чоловіків</t>
  </si>
  <si>
    <t>кількість молоді, яка відвідує регіональні заклади по роботі з молоддю</t>
  </si>
  <si>
    <t>звітність закладу</t>
  </si>
  <si>
    <t>кількість заходів, проведених регіональними закладами по роботі з молоддю</t>
  </si>
  <si>
    <t>листи реєстрації на заходи</t>
  </si>
  <si>
    <t>кількість молоді, яка візьме участь у заходах регіональних закладів по роботі з молоддю</t>
  </si>
  <si>
    <t>середньомісячна заробітна плата працівника регіональних закладів по роботі з молоддю</t>
  </si>
  <si>
    <t>Надія Діденко</t>
  </si>
  <si>
    <t>Створення умов для якісного задоволення освітніх потреб  дітей з особливими освітніми потребами, надання корекційно-розвиткових занять</t>
  </si>
  <si>
    <t>Забезпечення надання відповідних послуг закладами освіти особам з особливими освітніми потребами</t>
  </si>
  <si>
    <t>кількість груп в закладах загальної середньої освіти, в яких надаються послуги особам з особливими освітніми потребами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</si>
  <si>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2145-VIII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 " зі змінами та доповненнями_x000D_
Рішення сесії Лиманської міської ради від 16.07.2020 р.№ 7/82-5592 "Про створення Комунальної установи "Центр професійного розвитку педагогічних працівників"Лиманської міської ради Донецької області та затвердження його Статуту"_x000D_
Рішення сесії Лиманської міської ради від 24.12.2021 р. № 8/19-2653 "Про бюджет Лиманської  міської територіальної громади на 2022 рік"</t>
  </si>
  <si>
    <t>Створення необхідних умов для діяльності центру професійного розвитку педагогічних працівників</t>
  </si>
  <si>
    <t>Забезпечення діяльністі центру професійного розвитку педагогічних працівників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</si>
  <si>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№ 2145-VIII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 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</t>
  </si>
  <si>
    <t>Створення умов для якісного задоволення освітніх потреб всіх учнів та дітей дошкільного віку, дітей з особливими освітніми потребами</t>
  </si>
  <si>
    <t>Забезпечити діяльність інклюзивно-ресурсних центрів за рахунок освітньої субвенції</t>
  </si>
  <si>
    <t>кількість дітей з особливими освітніми потребами, які пройшли психологічно-педагогічну оцінку розвитку</t>
  </si>
  <si>
    <t>статистичний звіт 1-ІРЦ</t>
  </si>
  <si>
    <t xml:space="preserve">кількість дітей, які отримали корекційно-розвиткові заняття </t>
  </si>
  <si>
    <t>кількість наданих корекційно-розвиткових занять</t>
  </si>
  <si>
    <t>середні витрати на одну дитину</t>
  </si>
  <si>
    <t>кількість наданих корекційно-розвиткових занять на одного працівника</t>
  </si>
  <si>
    <t>кількість дітей, які пройшли психологічно-педагогічну оцінку розвитку на одного працівника</t>
  </si>
  <si>
    <t>динаміка кількості дітей з особливими освітніми потребами, які пройшли психологічно-педагогічну оцінку розвитку з попереднім роком</t>
  </si>
  <si>
    <t>Забезпечити діяльність інклюзивно-ресурсних центрів за рахунок місцевого бюджету</t>
  </si>
  <si>
    <t>Створення умов для діяльності інклюзивно-ресурсних центрів</t>
  </si>
  <si>
    <t>у тому числі робітники</t>
  </si>
  <si>
    <t>Перепідготовка особи, результатом якої є набуття компетентностей зі спеціальності (предметної спеціальності, спеціалізації), педагогіки, психології, необхідних для забезпечення процесу навчання, виховання і розвитку особистості, у тому числі осіб з сосбливими освітніми потребами, монітормнгу педагогічної діяльності та налазу педагогічного досвіду, проведення освітніх вимірювань, застосування освітніх технологій і методів навчання, ефективних спосбів взаємодії всіх учасників освітнього процесу</t>
  </si>
  <si>
    <t>всього витрати на жінок, які пройдуть підвищення кваліфікації</t>
  </si>
  <si>
    <t>всього витрати на чоловіків, які пройдуть підвищення кваліфікації</t>
  </si>
  <si>
    <t>частка витрат на чоловіків, які пройдуть підвищення кваліфікації</t>
  </si>
  <si>
    <t>частка витрат на жінок, які пройдуть підвищення кваліфікації</t>
  </si>
  <si>
    <t>Конституція України від 28.06.1996 р. 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2145-VIII зі змінами та доповненнями_x000D_
Закон України "Про загальну середню освіту" від 16.01.2020 №  463-IX зі змінами та доповненнями_x000D_
Наказ МФУ від 26.08.2014 р. № 836 "Про деякі питання запровадження прогармно-цільового методу складання та використання місцевого бюджету 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</t>
  </si>
  <si>
    <t>Всебічний розвиток, виховання і соціалізація особистості, яка здатна до життя в суспільстві та цивілізованої взаємодії з природою, має прагнення до самовдосконалення і навчання впродовж життя, готова до свідомого життєвого вибору та самореалізації, відповідальності, трудової діяльності та громадянської активності</t>
  </si>
  <si>
    <t>Забезпечити надання відповідних послуг денними закладами загальної середньої освіти за рахунок освітньої субвенції</t>
  </si>
  <si>
    <t>Витрати коштів на оплату праці педагогічних працівників з нарахуваннями</t>
  </si>
  <si>
    <t>всього витрати на утримання працівників жінок</t>
  </si>
  <si>
    <t>всього витрати на утримання працівників чоловіків</t>
  </si>
  <si>
    <t>Чисельність учнів на 1 педставку</t>
  </si>
  <si>
    <t>Чисельність педставок на 1 клас</t>
  </si>
  <si>
    <t>Середньомісячна зарплата на 1 ставку педагога</t>
  </si>
  <si>
    <t>частка витрат на утримання працівників жінок</t>
  </si>
  <si>
    <t>частка витрат на утримання працівників чоловіків</t>
  </si>
  <si>
    <t>рівень освоєння освітньої субвенції</t>
  </si>
  <si>
    <t>Створення умов для реалізації психолого-педагогічного супровіду дітей, якісного виконання функцій бухгалтерського обліку, ведення централізованого господарського обслуговування та надання юридичної допомоги</t>
  </si>
  <si>
    <t>Створення умов для надання якісних послуг з  централізованого ведення бухгалтерського обліку, централізованого господарського обслуговування, діяльності кадрового та юридичного сектору, психологічного супроводу та логопедичного обслуговування</t>
  </si>
  <si>
    <t>у т.ч. обсяг видатків на утримання працівників та функціонування установ</t>
  </si>
  <si>
    <t>кількість установ</t>
  </si>
  <si>
    <t>із загальної кількості штатних одиниць:</t>
  </si>
  <si>
    <t>Всього середньорічне число ставок  відділу обліку та звітності-централізованої бухгалтерії</t>
  </si>
  <si>
    <t>Всього середньорічне число ставок  відділу матеріально-технічного забезпечення</t>
  </si>
  <si>
    <t>Всього середньорічне число ставок  сектору юридичного та кадрового забезпечення</t>
  </si>
  <si>
    <t>Всього середньорічне число ставок  психологічної служби та соціально-педагогічного патронажу</t>
  </si>
  <si>
    <t>Середньорічна кількість працівників, які обслуговуються іншими закладами освіти</t>
  </si>
  <si>
    <t>звітність</t>
  </si>
  <si>
    <t>у тому числі відділом обліку та звітності-централізованої бухгалтерії</t>
  </si>
  <si>
    <t>у тому числі відділом матеріально-технічного забезпечення</t>
  </si>
  <si>
    <t>у тому числі сектором юридичного та кадрового забезпечення</t>
  </si>
  <si>
    <t>у тому числі психологічною службою та соціально-педагогічним патронажем</t>
  </si>
  <si>
    <t>Середньорічна кількість працівників, які обслуговує 1 працівник</t>
  </si>
  <si>
    <t>всього витрати на відділ обліку та звітності-централізованої бухгалтерії</t>
  </si>
  <si>
    <t>всього витрати на відділ матеріально-технічного забезпечення</t>
  </si>
  <si>
    <t>всього витрати на сектор юридичного та кадрового забезпечення</t>
  </si>
  <si>
    <t>всього витрати на психологічну службу та соціально-педагогічний патронаж</t>
  </si>
  <si>
    <t>частка витрат на утримання працівників відділу обліку та звітності-централізованої бухгалтерії</t>
  </si>
  <si>
    <t>частка витрат на утримання працівників відділу матеріально-технічного забезпечення</t>
  </si>
  <si>
    <t>частка витрат на утримання працівників сектору юридичного та кадрового забезпечення</t>
  </si>
  <si>
    <t>частка витрат на утримання працівників психологічної служби та соціально-педагогічного патронажу</t>
  </si>
  <si>
    <t>Конституція України віл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2145-ІІІ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
Рішення сесії Лиманської міської ради від 24.12.2021 р. № 8/19-2650 "Про затвердження Програми економічного і соціального розвитку Лиманської міської територіальної громади на 2022рік"
Рішення сесії Лиманської міської ради від 15.12.2021 р. № 8/18-2407 "Пр затвердження орієнтовного плану заходів з реалізації "Програми національно-патріотичного виховання Лиманської об'єднаної територіальної громади на 2021-2025 роки" у 2022 році</t>
  </si>
  <si>
    <t>Створення умов для реалізації Постанови КМУ від 25.08.2005 р. № 823</t>
  </si>
  <si>
    <t>Створення умов для реалізації заходів Програми національно-патріотичного виховання дітей та молоді</t>
  </si>
  <si>
    <t>Створення умов для реалізації заходів Програми економічного і соціального розвитку</t>
  </si>
  <si>
    <t>Програма економічного і соціального розвитку Лиманської міської територіальної громади на 2022 рік, 2.10. Освіта</t>
  </si>
  <si>
    <t>кількість установ, в яких буде проведено капітальний ремонт</t>
  </si>
  <si>
    <t>0617361</t>
  </si>
  <si>
    <t>Співфінансування інвестиційних проектів, що реалізуються за рахунок коштів державного фонду регіонального розвитку</t>
  </si>
  <si>
    <t>0490</t>
  </si>
  <si>
    <t>Проведення капітальних ремонтів, реконструкцій в закладах освіти Лиманської об`єднаної територіальної громади</t>
  </si>
  <si>
    <t>Забезпечення виконання інвестиційних проектів</t>
  </si>
  <si>
    <t>Проведення капітального ремонту об`єктів</t>
  </si>
  <si>
    <t>Програма економічного і соціального розвитку Лиманської міської територіальної громади на 2022 рік, додаток3 Перелік проектів регіонального розвитку,
реалізація яких пропонується у 2022 році</t>
  </si>
  <si>
    <t>середня вартість ремонту одного об`єкта</t>
  </si>
  <si>
    <t>рівень виконання робіт з капітального ремонту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</si>
  <si>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 " від 05.09.2017 р. № 2145 - VIII зі змінами та доповненнями_x000D_
Закон України "Про позашкільну освіту" від 22.06.2000 р. № 1841-ІІІ зі змінами та доповненнями_x000D_
Наказ МФУ від 26.08.2014 р. № 839 "Про деякі питання запровадження програмно-цільового методу складання та використання місцевого бюджету " зі змінами та доповненнями_x000D_
Наказ МОН від 13.02.2018 р. № 141 "Про внесення до наказу Міністерства освіти і науки України від 10 липня 2017 року № 992"_x000D_
Рішення сесії Лиманської міської ради від 24.12.2021 р. № 8/19-2653 "Про бюджет Лиманської  міської територіальної громади на 2022 рік"</t>
  </si>
  <si>
    <t>Розвиток здібностей дітей та молоді у сфері освіти, науки, культури, фізичної культури і спорту, техніччної та іншої творчості, здобуття ними первинних професійних знань, вмінь і навичок, необхідних для їх соціалізації, подальшої самореалізації та/або професійної діяльності</t>
  </si>
  <si>
    <t>Забезпечити рівні можливості дівчатам та хлопцям у сфері отримання позашкільної освіти</t>
  </si>
  <si>
    <t>Забезпечення рівня можливостей дівчатам та хлопцям у сфері отримання позашкільної освіти</t>
  </si>
  <si>
    <t>всього видатків за художньо-естетичним напрямком</t>
  </si>
  <si>
    <t>всього видатків за гуманітарним напрямком</t>
  </si>
  <si>
    <t>всього видатків за еколого-натуралістичним напрямком</t>
  </si>
  <si>
    <t>всього видатків за  туристсько-краєзнавчим напрямком</t>
  </si>
  <si>
    <t>всього видатків за  військово-патріотичним напрямком</t>
  </si>
  <si>
    <t>всього видатків за  оздоровчим напрямком</t>
  </si>
  <si>
    <t>динаміка витрат за художньо-естетичним напрямком  в зрівнянні з попереднім роком</t>
  </si>
  <si>
    <t>динаміка витрат за гуманітарним напрямком  в зрівнянні з попереднім роком</t>
  </si>
  <si>
    <t>динаміка витрат за еколого-натуралістичним  в зрівнянні з попереднім роком</t>
  </si>
  <si>
    <t>динаміка витрат за туристсько-краєзнавчим напрямком  в зрівнянні з попереднім роком</t>
  </si>
  <si>
    <t>динаміка витрат за оздоровчим напрямком  в зрівнянні з попереднім роком</t>
  </si>
  <si>
    <t>динаміка витрат за  військово-патріотичним напрямком  в зрівнянні з попереднім роком</t>
  </si>
  <si>
    <t>Цілісний розвиток дитини, її фізичних , інтелектуальних і творчих здібностей шляхом виховання, навчання, соціалізації та формування необхідних життєвих навичок</t>
  </si>
  <si>
    <t>Створення належних умов для діяльності працівників та функціонування закладів дошкільної освіти</t>
  </si>
  <si>
    <t>Організація харчування в закладах дошкільної освіти</t>
  </si>
  <si>
    <t>Організація інклюзивного навчання в закладах дошкільної освіти</t>
  </si>
  <si>
    <t>у т.ч. обсяг видатків на харчування дітей</t>
  </si>
  <si>
    <t>у т.ч. обсяг видатків на створення умов для діяльності працівників та функціонування закладів</t>
  </si>
  <si>
    <t>у т.ч. обсяг видатків на організація інклюзивного навчання</t>
  </si>
  <si>
    <t>у т.ч. кількість інклюзивних груп</t>
  </si>
  <si>
    <t>всього витрати на  всіх хлопців</t>
  </si>
  <si>
    <t>всього витрати на  всіх дівчат</t>
  </si>
  <si>
    <t>вартість харчування на 1 дитину в день</t>
  </si>
  <si>
    <t>середні витрати на 1 дитину з особливими освітніми потребами</t>
  </si>
  <si>
    <t xml:space="preserve"> витрати на утримання однієї штатної одиниці</t>
  </si>
  <si>
    <t>Середньорічна кількість штатних одиниць з розрахунку на одну дитину</t>
  </si>
  <si>
    <t>динаміка вартості харчування на 1 дитину в день в зрівнянні з попереднім роком</t>
  </si>
  <si>
    <t>динаміка витрат на 1 дитину з особливими освітніми потребами в зрівнянні з попереднім роком</t>
  </si>
  <si>
    <t>частка витрат на  всіх хлопців</t>
  </si>
  <si>
    <t>частка витрат на  всіх дівчат</t>
  </si>
  <si>
    <t>Конституція України від 28.06.1996 р. № 254к/96-ВР зі змінами та доповненнями_x000D_
Бюджетний кодекс України від 08.07.2010 р. № 2456- VI зі змінами та доповненнями_x000D_
Закон України "Про освіту" від 05.09.2017 № 2145-VIII  зі змінами та доповненнями_x000D_
Закон України "Про загальну середню освіту" від 16.01.2020 № 463-IX _x000D_
Закон України "Про охорону дитинства" від 26.04.2001 р. № 2402-ІІІ зі змінами та доповненнями_x000D_
Наказ МФУ від 26.08.2014 р. № 836 "Про деякі питання запровадження пртограмно-цільового методу складання та використання місцевого бюджету" зі змінами та доповненнями_x000D_
Наказ МОН від 13.02.2018 р. № 141 "Про внесення змін до наказу Міністерства освіти і науки України від 10 липня 2017 року № 992"_x000D_
Рішення сесії Лиманської міської ради від 24.12.2021 р. № 8/19-2653 "Про бюджет Лиманської  міської територіальної громади на 2022 рік"</t>
  </si>
  <si>
    <t>Забезпечити надання відповідних послуг денними закладами загальної середньої освіти за рахунок місцевого бюджету</t>
  </si>
  <si>
    <t>Створення належних умов для надання послуг з повної загальної середньої освіти денними закладами загальної середньої освіти</t>
  </si>
  <si>
    <t>Організація харчування в закладах  загальної середньої освіти</t>
  </si>
  <si>
    <t>Організація інклюзивного навчання в закладах  загальної середньої освіти</t>
  </si>
  <si>
    <t>Створення належних умов для надання послуг з дошкільної освіти денними закладами загальної середньої освіти</t>
  </si>
  <si>
    <t>Організація підвозу в закладах  загальної середньої освіти</t>
  </si>
  <si>
    <t>у т. ч.кількість інклюзивних класів із загальної кількості класів</t>
  </si>
  <si>
    <t>у т. ч.кількість інклюзивних груп із загальної кількості груп</t>
  </si>
  <si>
    <t>у т.ч. обсяг видатків на підвіз учнів</t>
  </si>
  <si>
    <t>з них на учнів</t>
  </si>
  <si>
    <t>з них на дітей, що відвідують дошкільні відділення</t>
  </si>
  <si>
    <t>у т.ч. обсяг видатків на створення належних умов для надання послуг з повної загальної середньої освіти</t>
  </si>
  <si>
    <t>у т.ч. обсяг видатків на створення належних умов для надання послуг з дошкільної освіти</t>
  </si>
  <si>
    <t>у т.ч. кількість учнів з особливими освітніми потребами, які навчаються в інклюзивних класах</t>
  </si>
  <si>
    <t>накази про відкриття інклюзивних класів</t>
  </si>
  <si>
    <t>у т.ч. кількість дітей з особливими освітніми потребами, які навчаються в інклюзивних групах</t>
  </si>
  <si>
    <t>пробіг автобусів на день, які здійснюють підвіз учнів</t>
  </si>
  <si>
    <t xml:space="preserve">км </t>
  </si>
  <si>
    <t>автобусні маршрути регулярних спеціальних перевезень</t>
  </si>
  <si>
    <t>кількість учнів, що підвозяться</t>
  </si>
  <si>
    <t xml:space="preserve">накази </t>
  </si>
  <si>
    <t>середні витрати на 1 дитину, що відвідує дошкільні відділення</t>
  </si>
  <si>
    <t>вартість харчування на 1 дитину в день в дошкільних відділеннях</t>
  </si>
  <si>
    <t>вартість харчування на 1 учня</t>
  </si>
  <si>
    <t>вартість підвозу на 1 дитину на день</t>
  </si>
  <si>
    <t>вартість 1 км пробігу на день</t>
  </si>
  <si>
    <t>Середня наповнюваність класів</t>
  </si>
  <si>
    <t>динаміка вартості підвозу на 1 учня в день в зрівнянні з попереднім роком</t>
  </si>
  <si>
    <t>динаміка вартості харчування на 1 учня в день в зрівнянні з попереднім роком</t>
  </si>
  <si>
    <t>Підготувати спортивний резерв та підвищити рівень фізичної підготовленості дітей дитячо-юнацькими спортивними школами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</si>
  <si>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05.09.2017 № 2145-VIII зі змінами та доповненнями_x000D_
Закон України "Про дошкільну освіту" від 11.07.2001 р. № 2628-ІІІ зі змінами та доповненнями_x000D_
Наказ МФУ від 26.08.2014 р. № 836 "Про деякі питання запровадження програмно-цільового ментоду складання та використання місцевого бюджету 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</t>
  </si>
  <si>
    <t>Програма національно-патріотичного виховання дітей та молоді Лиманської міської територіальної громади на 2021-2025 роки</t>
  </si>
  <si>
    <t xml:space="preserve"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фізичну культуру і спорт" від 24.12.1993 р. № 3808-12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
</t>
  </si>
  <si>
    <t xml:space="preserve">Конституція України від 28.06.1996 р. № 254к/96-ВР зі змінами та доповненнями_x000D_
Бюджетний кодекс України від 08.07.2010 р. № 2456-Viзі змінами та доповненнями_x000D_
Закон України "Про освіту" від 05.09.2017 р. № 2145-VIII зі змінами та доповненнями_x000D_
Наказ МФУ від 26.0.82014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
</t>
  </si>
  <si>
    <t>Проведення навчально-тренувальних зборів з видів спорту осіб з інвалідністю з підготовки до всеукраїнських змагань</t>
  </si>
  <si>
    <t>кількість навчально-тренувальних зборів з видів спорту для осіб з інвалідністю з підготовки до всеукраїнських змагань</t>
  </si>
  <si>
    <t>кількість людино-днів навчально-тренувальних зборів з видів спорту осіб з інвалідністю з підготовки до всеукраїнських змагань</t>
  </si>
  <si>
    <t>середні витрати на один людино-день навчально-тренувальних зборів з видів спорту для осіб з інвалідністю з підготовки до всеукраїнських змагань</t>
  </si>
  <si>
    <t>динаміка кількості навчально-тренувальних зборів з видів спорту для осіб з інвалідністю з підготовки до всеукраїнських змагань, порівняно з минулим роком</t>
  </si>
  <si>
    <t>25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</si>
</sst>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8" xfId="0" applyNumberFormat="1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center" wrapText="1"/>
    </xf>
    <xf numFmtId="0" fontId="8" fillId="0" borderId="9" xfId="0" applyNumberFormat="1" applyFont="1" applyBorder="1" applyAlignment="1">
      <alignment horizontal="center" wrapText="1"/>
    </xf>
    <xf numFmtId="0" fontId="8" fillId="0" borderId="10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</cellXfs>
  <cellStyles count="1">
    <cellStyle name="Обычный" xfId="0" builtinId="0"/>
  </cellStyles>
  <dxfs count="8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A90"/>
  <sheetViews>
    <sheetView view="pageBreakPreview" topLeftCell="A55" zoomScaleNormal="100" zoomScaleSheetLayoutView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9.5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52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2.75" customHeight="1" x14ac:dyDescent="0.2">
      <c r="A19" s="23" t="s">
        <v>51</v>
      </c>
      <c r="B19" s="153" t="s">
        <v>94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97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98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95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15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2754574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2754574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57.5" customHeight="1" x14ac:dyDescent="0.2">
      <c r="A26" s="145" t="s">
        <v>397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2.75" customHeight="1" x14ac:dyDescent="0.2">
      <c r="A31" s="85">
        <v>1</v>
      </c>
      <c r="B31" s="85"/>
      <c r="C31" s="85"/>
      <c r="D31" s="85"/>
      <c r="E31" s="85"/>
      <c r="F31" s="85"/>
      <c r="G31" s="137" t="s">
        <v>398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85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61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25.5" customHeight="1" x14ac:dyDescent="0.2">
      <c r="A46" s="85">
        <v>1</v>
      </c>
      <c r="B46" s="85"/>
      <c r="C46" s="85"/>
      <c r="D46" s="137" t="s">
        <v>399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2754574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2754574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2754574</v>
      </c>
      <c r="AD47" s="96"/>
      <c r="AE47" s="96"/>
      <c r="AF47" s="96"/>
      <c r="AG47" s="96"/>
      <c r="AH47" s="96"/>
      <c r="AI47" s="96"/>
      <c r="AJ47" s="96"/>
      <c r="AK47" s="96">
        <v>0</v>
      </c>
      <c r="AL47" s="96"/>
      <c r="AM47" s="96"/>
      <c r="AN47" s="96"/>
      <c r="AO47" s="96"/>
      <c r="AP47" s="96"/>
      <c r="AQ47" s="96"/>
      <c r="AR47" s="96"/>
      <c r="AS47" s="96">
        <f>AC47+AK47</f>
        <v>2754574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29.1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s="4" customFormat="1" ht="12.75" customHeight="1" x14ac:dyDescent="0.2">
      <c r="A54" s="91"/>
      <c r="B54" s="91"/>
      <c r="C54" s="91"/>
      <c r="D54" s="122" t="s">
        <v>25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>
        <f>AB54+AJ54</f>
        <v>0</v>
      </c>
      <c r="AS54" s="96"/>
      <c r="AT54" s="96"/>
      <c r="AU54" s="96"/>
      <c r="AV54" s="96"/>
      <c r="AW54" s="96"/>
      <c r="AX54" s="96"/>
      <c r="AY54" s="96"/>
      <c r="CA54" s="4" t="s">
        <v>14</v>
      </c>
    </row>
    <row r="56" spans="1:79" ht="15.75" customHeight="1" x14ac:dyDescent="0.2">
      <c r="A56" s="129" t="s">
        <v>41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79" ht="30" customHeight="1" x14ac:dyDescent="0.2">
      <c r="A57" s="126" t="s">
        <v>26</v>
      </c>
      <c r="B57" s="126"/>
      <c r="C57" s="126"/>
      <c r="D57" s="126"/>
      <c r="E57" s="126"/>
      <c r="F57" s="126"/>
      <c r="G57" s="123" t="s">
        <v>42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5"/>
      <c r="Z57" s="126" t="s">
        <v>2</v>
      </c>
      <c r="AA57" s="126"/>
      <c r="AB57" s="126"/>
      <c r="AC57" s="126"/>
      <c r="AD57" s="126"/>
      <c r="AE57" s="126" t="s">
        <v>1</v>
      </c>
      <c r="AF57" s="126"/>
      <c r="AG57" s="126"/>
      <c r="AH57" s="126"/>
      <c r="AI57" s="126"/>
      <c r="AJ57" s="126"/>
      <c r="AK57" s="126"/>
      <c r="AL57" s="126"/>
      <c r="AM57" s="126"/>
      <c r="AN57" s="126"/>
      <c r="AO57" s="123" t="s">
        <v>27</v>
      </c>
      <c r="AP57" s="124"/>
      <c r="AQ57" s="124"/>
      <c r="AR57" s="124"/>
      <c r="AS57" s="124"/>
      <c r="AT57" s="124"/>
      <c r="AU57" s="124"/>
      <c r="AV57" s="125"/>
      <c r="AW57" s="123" t="s">
        <v>28</v>
      </c>
      <c r="AX57" s="124"/>
      <c r="AY57" s="124"/>
      <c r="AZ57" s="124"/>
      <c r="BA57" s="124"/>
      <c r="BB57" s="124"/>
      <c r="BC57" s="124"/>
      <c r="BD57" s="125"/>
      <c r="BE57" s="123" t="s">
        <v>25</v>
      </c>
      <c r="BF57" s="124"/>
      <c r="BG57" s="124"/>
      <c r="BH57" s="124"/>
      <c r="BI57" s="124"/>
      <c r="BJ57" s="124"/>
      <c r="BK57" s="124"/>
      <c r="BL57" s="125"/>
    </row>
    <row r="58" spans="1:79" ht="15.75" customHeight="1" x14ac:dyDescent="0.2">
      <c r="A58" s="126">
        <v>1</v>
      </c>
      <c r="B58" s="126"/>
      <c r="C58" s="126"/>
      <c r="D58" s="126"/>
      <c r="E58" s="126"/>
      <c r="F58" s="126"/>
      <c r="G58" s="123">
        <v>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>
        <v>3</v>
      </c>
      <c r="AA58" s="126"/>
      <c r="AB58" s="126"/>
      <c r="AC58" s="126"/>
      <c r="AD58" s="126"/>
      <c r="AE58" s="126">
        <v>4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6">
        <v>5</v>
      </c>
      <c r="AP58" s="126"/>
      <c r="AQ58" s="126"/>
      <c r="AR58" s="126"/>
      <c r="AS58" s="126"/>
      <c r="AT58" s="126"/>
      <c r="AU58" s="126"/>
      <c r="AV58" s="126"/>
      <c r="AW58" s="126">
        <v>6</v>
      </c>
      <c r="AX58" s="126"/>
      <c r="AY58" s="126"/>
      <c r="AZ58" s="126"/>
      <c r="BA58" s="126"/>
      <c r="BB58" s="126"/>
      <c r="BC58" s="126"/>
      <c r="BD58" s="126"/>
      <c r="BE58" s="126">
        <v>7</v>
      </c>
      <c r="BF58" s="126"/>
      <c r="BG58" s="126"/>
      <c r="BH58" s="126"/>
      <c r="BI58" s="126"/>
      <c r="BJ58" s="126"/>
      <c r="BK58" s="126"/>
      <c r="BL58" s="126"/>
    </row>
    <row r="59" spans="1:79" s="4" customFormat="1" ht="12.75" customHeight="1" x14ac:dyDescent="0.2">
      <c r="A59" s="91">
        <v>1</v>
      </c>
      <c r="B59" s="91"/>
      <c r="C59" s="91"/>
      <c r="D59" s="91"/>
      <c r="E59" s="91"/>
      <c r="F59" s="91"/>
      <c r="G59" s="118" t="s">
        <v>63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20"/>
      <c r="Z59" s="95"/>
      <c r="AA59" s="95"/>
      <c r="AB59" s="95"/>
      <c r="AC59" s="95"/>
      <c r="AD59" s="95"/>
      <c r="AE59" s="121"/>
      <c r="AF59" s="121"/>
      <c r="AG59" s="121"/>
      <c r="AH59" s="121"/>
      <c r="AI59" s="121"/>
      <c r="AJ59" s="121"/>
      <c r="AK59" s="121"/>
      <c r="AL59" s="121"/>
      <c r="AM59" s="121"/>
      <c r="AN59" s="122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CA59" s="4" t="s">
        <v>16</v>
      </c>
    </row>
    <row r="60" spans="1:79" s="4" customFormat="1" ht="12.75" customHeight="1" x14ac:dyDescent="0.2">
      <c r="A60" s="91"/>
      <c r="B60" s="91"/>
      <c r="C60" s="91"/>
      <c r="D60" s="91"/>
      <c r="E60" s="91"/>
      <c r="F60" s="91"/>
      <c r="G60" s="86" t="s">
        <v>64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8"/>
      <c r="Z60" s="89"/>
      <c r="AA60" s="89"/>
      <c r="AB60" s="89"/>
      <c r="AC60" s="89"/>
      <c r="AD60" s="89"/>
      <c r="AE60" s="103"/>
      <c r="AF60" s="103"/>
      <c r="AG60" s="103"/>
      <c r="AH60" s="103"/>
      <c r="AI60" s="103"/>
      <c r="AJ60" s="103"/>
      <c r="AK60" s="103"/>
      <c r="AL60" s="103"/>
      <c r="AM60" s="103"/>
      <c r="AN60" s="104"/>
      <c r="AO60" s="90">
        <v>10</v>
      </c>
      <c r="AP60" s="90"/>
      <c r="AQ60" s="90"/>
      <c r="AR60" s="90"/>
      <c r="AS60" s="90"/>
      <c r="AT60" s="90"/>
      <c r="AU60" s="90"/>
      <c r="AV60" s="90"/>
      <c r="AW60" s="90">
        <v>0</v>
      </c>
      <c r="AX60" s="90"/>
      <c r="AY60" s="90"/>
      <c r="AZ60" s="90"/>
      <c r="BA60" s="90"/>
      <c r="BB60" s="90"/>
      <c r="BC60" s="90"/>
      <c r="BD60" s="90"/>
      <c r="BE60" s="90">
        <f t="shared" ref="BE60:BE74" si="0">AO60+AW60</f>
        <v>10</v>
      </c>
      <c r="BF60" s="90"/>
      <c r="BG60" s="90"/>
      <c r="BH60" s="90"/>
      <c r="BI60" s="90"/>
      <c r="BJ60" s="90"/>
      <c r="BK60" s="90"/>
      <c r="BL60" s="90"/>
    </row>
    <row r="61" spans="1:79" ht="25.5" customHeight="1" x14ac:dyDescent="0.2">
      <c r="A61" s="85"/>
      <c r="B61" s="85"/>
      <c r="C61" s="85"/>
      <c r="D61" s="85"/>
      <c r="E61" s="85"/>
      <c r="F61" s="85"/>
      <c r="G61" s="86" t="s">
        <v>65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89" t="s">
        <v>66</v>
      </c>
      <c r="AA61" s="89"/>
      <c r="AB61" s="89"/>
      <c r="AC61" s="89"/>
      <c r="AD61" s="89"/>
      <c r="AE61" s="86" t="s">
        <v>67</v>
      </c>
      <c r="AF61" s="87"/>
      <c r="AG61" s="87"/>
      <c r="AH61" s="87"/>
      <c r="AI61" s="87"/>
      <c r="AJ61" s="87"/>
      <c r="AK61" s="87"/>
      <c r="AL61" s="87"/>
      <c r="AM61" s="87"/>
      <c r="AN61" s="88"/>
      <c r="AO61" s="90">
        <v>7</v>
      </c>
      <c r="AP61" s="90"/>
      <c r="AQ61" s="90"/>
      <c r="AR61" s="90"/>
      <c r="AS61" s="90"/>
      <c r="AT61" s="90"/>
      <c r="AU61" s="90"/>
      <c r="AV61" s="90"/>
      <c r="AW61" s="90">
        <v>0</v>
      </c>
      <c r="AX61" s="90"/>
      <c r="AY61" s="90"/>
      <c r="AZ61" s="90"/>
      <c r="BA61" s="90"/>
      <c r="BB61" s="90"/>
      <c r="BC61" s="90"/>
      <c r="BD61" s="90"/>
      <c r="BE61" s="90">
        <f t="shared" si="0"/>
        <v>7</v>
      </c>
      <c r="BF61" s="90"/>
      <c r="BG61" s="90"/>
      <c r="BH61" s="90"/>
      <c r="BI61" s="90"/>
      <c r="BJ61" s="90"/>
      <c r="BK61" s="90"/>
      <c r="BL61" s="90"/>
    </row>
    <row r="62" spans="1:79" ht="25.5" customHeight="1" x14ac:dyDescent="0.2">
      <c r="A62" s="85"/>
      <c r="B62" s="85"/>
      <c r="C62" s="85"/>
      <c r="D62" s="85"/>
      <c r="E62" s="85"/>
      <c r="F62" s="85"/>
      <c r="G62" s="86" t="s">
        <v>68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89" t="s">
        <v>66</v>
      </c>
      <c r="AA62" s="89"/>
      <c r="AB62" s="89"/>
      <c r="AC62" s="89"/>
      <c r="AD62" s="89"/>
      <c r="AE62" s="86" t="s">
        <v>67</v>
      </c>
      <c r="AF62" s="87"/>
      <c r="AG62" s="87"/>
      <c r="AH62" s="87"/>
      <c r="AI62" s="87"/>
      <c r="AJ62" s="87"/>
      <c r="AK62" s="87"/>
      <c r="AL62" s="87"/>
      <c r="AM62" s="87"/>
      <c r="AN62" s="88"/>
      <c r="AO62" s="90">
        <v>3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si="0"/>
        <v>3</v>
      </c>
      <c r="BF62" s="90"/>
      <c r="BG62" s="90"/>
      <c r="BH62" s="90"/>
      <c r="BI62" s="90"/>
      <c r="BJ62" s="90"/>
      <c r="BK62" s="90"/>
      <c r="BL62" s="90"/>
    </row>
    <row r="63" spans="1:79" s="41" customFormat="1" ht="12.75" customHeight="1" x14ac:dyDescent="0.2">
      <c r="A63" s="97"/>
      <c r="B63" s="97"/>
      <c r="C63" s="97"/>
      <c r="D63" s="97"/>
      <c r="E63" s="97"/>
      <c r="F63" s="97"/>
      <c r="G63" s="98" t="s">
        <v>69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101" t="s">
        <v>70</v>
      </c>
      <c r="AA63" s="101"/>
      <c r="AB63" s="101"/>
      <c r="AC63" s="101"/>
      <c r="AD63" s="101"/>
      <c r="AE63" s="98" t="s">
        <v>71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102">
        <v>2754574</v>
      </c>
      <c r="AP63" s="102"/>
      <c r="AQ63" s="102"/>
      <c r="AR63" s="102"/>
      <c r="AS63" s="102"/>
      <c r="AT63" s="102"/>
      <c r="AU63" s="102"/>
      <c r="AV63" s="102"/>
      <c r="AW63" s="102">
        <v>0</v>
      </c>
      <c r="AX63" s="102"/>
      <c r="AY63" s="102"/>
      <c r="AZ63" s="102"/>
      <c r="BA63" s="102"/>
      <c r="BB63" s="102"/>
      <c r="BC63" s="102"/>
      <c r="BD63" s="102"/>
      <c r="BE63" s="102">
        <f t="shared" si="0"/>
        <v>2754574</v>
      </c>
      <c r="BF63" s="102"/>
      <c r="BG63" s="102"/>
      <c r="BH63" s="102"/>
      <c r="BI63" s="102"/>
      <c r="BJ63" s="102"/>
      <c r="BK63" s="102"/>
      <c r="BL63" s="102"/>
    </row>
    <row r="64" spans="1:79" s="4" customFormat="1" ht="12.75" customHeight="1" x14ac:dyDescent="0.2">
      <c r="A64" s="91">
        <v>2</v>
      </c>
      <c r="B64" s="91"/>
      <c r="C64" s="91"/>
      <c r="D64" s="91"/>
      <c r="E64" s="91"/>
      <c r="F64" s="91"/>
      <c r="G64" s="92" t="s">
        <v>72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95"/>
      <c r="AA64" s="95"/>
      <c r="AB64" s="95"/>
      <c r="AC64" s="95"/>
      <c r="AD64" s="95"/>
      <c r="AE64" s="92"/>
      <c r="AF64" s="93"/>
      <c r="AG64" s="93"/>
      <c r="AH64" s="93"/>
      <c r="AI64" s="93"/>
      <c r="AJ64" s="93"/>
      <c r="AK64" s="93"/>
      <c r="AL64" s="93"/>
      <c r="AM64" s="93"/>
      <c r="AN64" s="94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</row>
    <row r="65" spans="1:64" ht="51" customHeight="1" x14ac:dyDescent="0.2">
      <c r="A65" s="85"/>
      <c r="B65" s="85"/>
      <c r="C65" s="85"/>
      <c r="D65" s="85"/>
      <c r="E65" s="85"/>
      <c r="F65" s="85"/>
      <c r="G65" s="86" t="s">
        <v>73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89" t="s">
        <v>66</v>
      </c>
      <c r="AA65" s="89"/>
      <c r="AB65" s="89"/>
      <c r="AC65" s="89"/>
      <c r="AD65" s="89"/>
      <c r="AE65" s="86" t="s">
        <v>74</v>
      </c>
      <c r="AF65" s="87"/>
      <c r="AG65" s="87"/>
      <c r="AH65" s="87"/>
      <c r="AI65" s="87"/>
      <c r="AJ65" s="87"/>
      <c r="AK65" s="87"/>
      <c r="AL65" s="87"/>
      <c r="AM65" s="87"/>
      <c r="AN65" s="88"/>
      <c r="AO65" s="90">
        <v>4421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f t="shared" si="0"/>
        <v>4421</v>
      </c>
      <c r="BF65" s="90"/>
      <c r="BG65" s="90"/>
      <c r="BH65" s="90"/>
      <c r="BI65" s="90"/>
      <c r="BJ65" s="90"/>
      <c r="BK65" s="90"/>
      <c r="BL65" s="90"/>
    </row>
    <row r="66" spans="1:64" ht="12.75" customHeight="1" x14ac:dyDescent="0.2">
      <c r="A66" s="85"/>
      <c r="B66" s="85"/>
      <c r="C66" s="85"/>
      <c r="D66" s="85"/>
      <c r="E66" s="85"/>
      <c r="F66" s="85"/>
      <c r="G66" s="86" t="s">
        <v>75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89" t="s">
        <v>66</v>
      </c>
      <c r="AA66" s="89"/>
      <c r="AB66" s="89"/>
      <c r="AC66" s="89"/>
      <c r="AD66" s="89"/>
      <c r="AE66" s="86" t="s">
        <v>76</v>
      </c>
      <c r="AF66" s="87"/>
      <c r="AG66" s="87"/>
      <c r="AH66" s="87"/>
      <c r="AI66" s="87"/>
      <c r="AJ66" s="87"/>
      <c r="AK66" s="87"/>
      <c r="AL66" s="87"/>
      <c r="AM66" s="87"/>
      <c r="AN66" s="88"/>
      <c r="AO66" s="90">
        <v>1793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0"/>
        <v>1793</v>
      </c>
      <c r="BF66" s="90"/>
      <c r="BG66" s="90"/>
      <c r="BH66" s="90"/>
      <c r="BI66" s="90"/>
      <c r="BJ66" s="90"/>
      <c r="BK66" s="90"/>
      <c r="BL66" s="90"/>
    </row>
    <row r="67" spans="1:64" s="4" customFormat="1" ht="12.75" customHeight="1" x14ac:dyDescent="0.2">
      <c r="A67" s="91">
        <v>3</v>
      </c>
      <c r="B67" s="91"/>
      <c r="C67" s="91"/>
      <c r="D67" s="91"/>
      <c r="E67" s="91"/>
      <c r="F67" s="91"/>
      <c r="G67" s="92" t="s">
        <v>77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95"/>
      <c r="AA67" s="95"/>
      <c r="AB67" s="95"/>
      <c r="AC67" s="95"/>
      <c r="AD67" s="95"/>
      <c r="AE67" s="92"/>
      <c r="AF67" s="93"/>
      <c r="AG67" s="93"/>
      <c r="AH67" s="93"/>
      <c r="AI67" s="93"/>
      <c r="AJ67" s="93"/>
      <c r="AK67" s="93"/>
      <c r="AL67" s="93"/>
      <c r="AM67" s="93"/>
      <c r="AN67" s="94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64" ht="25.5" customHeight="1" x14ac:dyDescent="0.2">
      <c r="A68" s="85"/>
      <c r="B68" s="85"/>
      <c r="C68" s="85"/>
      <c r="D68" s="85"/>
      <c r="E68" s="85"/>
      <c r="F68" s="85"/>
      <c r="G68" s="86" t="s">
        <v>78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89" t="s">
        <v>66</v>
      </c>
      <c r="AA68" s="89"/>
      <c r="AB68" s="89"/>
      <c r="AC68" s="89"/>
      <c r="AD68" s="89"/>
      <c r="AE68" s="86" t="s">
        <v>79</v>
      </c>
      <c r="AF68" s="87"/>
      <c r="AG68" s="87"/>
      <c r="AH68" s="87"/>
      <c r="AI68" s="87"/>
      <c r="AJ68" s="87"/>
      <c r="AK68" s="87"/>
      <c r="AL68" s="87"/>
      <c r="AM68" s="87"/>
      <c r="AN68" s="88"/>
      <c r="AO68" s="90">
        <v>442</v>
      </c>
      <c r="AP68" s="90"/>
      <c r="AQ68" s="90"/>
      <c r="AR68" s="90"/>
      <c r="AS68" s="90"/>
      <c r="AT68" s="90"/>
      <c r="AU68" s="90"/>
      <c r="AV68" s="90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f t="shared" si="0"/>
        <v>442</v>
      </c>
      <c r="BF68" s="90"/>
      <c r="BG68" s="90"/>
      <c r="BH68" s="90"/>
      <c r="BI68" s="90"/>
      <c r="BJ68" s="90"/>
      <c r="BK68" s="90"/>
      <c r="BL68" s="90"/>
    </row>
    <row r="69" spans="1:64" ht="25.5" customHeight="1" x14ac:dyDescent="0.2">
      <c r="A69" s="85"/>
      <c r="B69" s="85"/>
      <c r="C69" s="85"/>
      <c r="D69" s="85"/>
      <c r="E69" s="85"/>
      <c r="F69" s="85"/>
      <c r="G69" s="86" t="s">
        <v>80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89" t="s">
        <v>66</v>
      </c>
      <c r="AA69" s="89"/>
      <c r="AB69" s="89"/>
      <c r="AC69" s="89"/>
      <c r="AD69" s="89"/>
      <c r="AE69" s="86" t="s">
        <v>79</v>
      </c>
      <c r="AF69" s="87"/>
      <c r="AG69" s="87"/>
      <c r="AH69" s="87"/>
      <c r="AI69" s="87"/>
      <c r="AJ69" s="87"/>
      <c r="AK69" s="87"/>
      <c r="AL69" s="87"/>
      <c r="AM69" s="87"/>
      <c r="AN69" s="88"/>
      <c r="AO69" s="90">
        <v>179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0"/>
        <v>179</v>
      </c>
      <c r="BF69" s="90"/>
      <c r="BG69" s="90"/>
      <c r="BH69" s="90"/>
      <c r="BI69" s="90"/>
      <c r="BJ69" s="90"/>
      <c r="BK69" s="90"/>
      <c r="BL69" s="90"/>
    </row>
    <row r="70" spans="1:64" ht="12.75" customHeight="1" x14ac:dyDescent="0.2">
      <c r="A70" s="85"/>
      <c r="B70" s="85"/>
      <c r="C70" s="85"/>
      <c r="D70" s="85"/>
      <c r="E70" s="85"/>
      <c r="F70" s="85"/>
      <c r="G70" s="86" t="s">
        <v>81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89" t="s">
        <v>70</v>
      </c>
      <c r="AA70" s="89"/>
      <c r="AB70" s="89"/>
      <c r="AC70" s="89"/>
      <c r="AD70" s="89"/>
      <c r="AE70" s="86" t="s">
        <v>79</v>
      </c>
      <c r="AF70" s="87"/>
      <c r="AG70" s="87"/>
      <c r="AH70" s="87"/>
      <c r="AI70" s="87"/>
      <c r="AJ70" s="87"/>
      <c r="AK70" s="87"/>
      <c r="AL70" s="87"/>
      <c r="AM70" s="87"/>
      <c r="AN70" s="88"/>
      <c r="AO70" s="90">
        <v>275457.40000000002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0"/>
        <v>275457.40000000002</v>
      </c>
      <c r="BF70" s="90"/>
      <c r="BG70" s="90"/>
      <c r="BH70" s="90"/>
      <c r="BI70" s="90"/>
      <c r="BJ70" s="90"/>
      <c r="BK70" s="90"/>
      <c r="BL70" s="90"/>
    </row>
    <row r="71" spans="1:64" ht="25.5" customHeight="1" x14ac:dyDescent="0.2">
      <c r="A71" s="85"/>
      <c r="B71" s="85"/>
      <c r="C71" s="85"/>
      <c r="D71" s="85"/>
      <c r="E71" s="85"/>
      <c r="F71" s="85"/>
      <c r="G71" s="86" t="s">
        <v>479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89" t="s">
        <v>70</v>
      </c>
      <c r="AA71" s="89"/>
      <c r="AB71" s="89"/>
      <c r="AC71" s="89"/>
      <c r="AD71" s="89"/>
      <c r="AE71" s="86" t="s">
        <v>79</v>
      </c>
      <c r="AF71" s="87"/>
      <c r="AG71" s="87"/>
      <c r="AH71" s="87"/>
      <c r="AI71" s="87"/>
      <c r="AJ71" s="87"/>
      <c r="AK71" s="87"/>
      <c r="AL71" s="87"/>
      <c r="AM71" s="87"/>
      <c r="AN71" s="88"/>
      <c r="AO71" s="90">
        <v>1928202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ref="BE71:BE72" si="1">AO71+AW71</f>
        <v>1928202</v>
      </c>
      <c r="BF71" s="90"/>
      <c r="BG71" s="90"/>
      <c r="BH71" s="90"/>
      <c r="BI71" s="90"/>
      <c r="BJ71" s="90"/>
      <c r="BK71" s="90"/>
      <c r="BL71" s="90"/>
    </row>
    <row r="72" spans="1:64" ht="12.75" customHeight="1" x14ac:dyDescent="0.2">
      <c r="A72" s="85"/>
      <c r="B72" s="85"/>
      <c r="C72" s="85"/>
      <c r="D72" s="85"/>
      <c r="E72" s="85"/>
      <c r="F72" s="85"/>
      <c r="G72" s="86" t="s">
        <v>480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89" t="s">
        <v>70</v>
      </c>
      <c r="AA72" s="89"/>
      <c r="AB72" s="89"/>
      <c r="AC72" s="89"/>
      <c r="AD72" s="89"/>
      <c r="AE72" s="86" t="s">
        <v>79</v>
      </c>
      <c r="AF72" s="87"/>
      <c r="AG72" s="87"/>
      <c r="AH72" s="87"/>
      <c r="AI72" s="87"/>
      <c r="AJ72" s="87"/>
      <c r="AK72" s="87"/>
      <c r="AL72" s="87"/>
      <c r="AM72" s="87"/>
      <c r="AN72" s="88"/>
      <c r="AO72" s="90">
        <v>826372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1"/>
        <v>826372</v>
      </c>
      <c r="BF72" s="90"/>
      <c r="BG72" s="90"/>
      <c r="BH72" s="90"/>
      <c r="BI72" s="90"/>
      <c r="BJ72" s="90"/>
      <c r="BK72" s="90"/>
      <c r="BL72" s="90"/>
    </row>
    <row r="73" spans="1:64" s="4" customFormat="1" ht="12.75" customHeight="1" x14ac:dyDescent="0.2">
      <c r="A73" s="91">
        <v>4</v>
      </c>
      <c r="B73" s="91"/>
      <c r="C73" s="91"/>
      <c r="D73" s="91"/>
      <c r="E73" s="91"/>
      <c r="F73" s="91"/>
      <c r="G73" s="92" t="s">
        <v>82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95"/>
      <c r="AA73" s="95"/>
      <c r="AB73" s="95"/>
      <c r="AC73" s="95"/>
      <c r="AD73" s="95"/>
      <c r="AE73" s="92"/>
      <c r="AF73" s="93"/>
      <c r="AG73" s="93"/>
      <c r="AH73" s="93"/>
      <c r="AI73" s="93"/>
      <c r="AJ73" s="93"/>
      <c r="AK73" s="93"/>
      <c r="AL73" s="93"/>
      <c r="AM73" s="93"/>
      <c r="AN73" s="94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64" ht="25.5" customHeight="1" x14ac:dyDescent="0.2">
      <c r="A74" s="85"/>
      <c r="B74" s="85"/>
      <c r="C74" s="85"/>
      <c r="D74" s="85"/>
      <c r="E74" s="85"/>
      <c r="F74" s="85"/>
      <c r="G74" s="86" t="s">
        <v>83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89" t="s">
        <v>84</v>
      </c>
      <c r="AA74" s="89"/>
      <c r="AB74" s="89"/>
      <c r="AC74" s="89"/>
      <c r="AD74" s="89"/>
      <c r="AE74" s="86" t="s">
        <v>79</v>
      </c>
      <c r="AF74" s="87"/>
      <c r="AG74" s="87"/>
      <c r="AH74" s="87"/>
      <c r="AI74" s="87"/>
      <c r="AJ74" s="87"/>
      <c r="AK74" s="87"/>
      <c r="AL74" s="87"/>
      <c r="AM74" s="87"/>
      <c r="AN74" s="88"/>
      <c r="AO74" s="90">
        <v>100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0"/>
        <v>100</v>
      </c>
      <c r="BF74" s="90"/>
      <c r="BG74" s="90"/>
      <c r="BH74" s="90"/>
      <c r="BI74" s="90"/>
      <c r="BJ74" s="90"/>
      <c r="BK74" s="90"/>
      <c r="BL74" s="90"/>
    </row>
    <row r="75" spans="1:64" ht="25.5" customHeight="1" x14ac:dyDescent="0.2">
      <c r="A75" s="85"/>
      <c r="B75" s="85"/>
      <c r="C75" s="85"/>
      <c r="D75" s="85"/>
      <c r="E75" s="85"/>
      <c r="F75" s="85"/>
      <c r="G75" s="86" t="s">
        <v>484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8"/>
      <c r="Z75" s="89" t="s">
        <v>84</v>
      </c>
      <c r="AA75" s="89"/>
      <c r="AB75" s="89"/>
      <c r="AC75" s="89"/>
      <c r="AD75" s="89"/>
      <c r="AE75" s="86" t="s">
        <v>79</v>
      </c>
      <c r="AF75" s="87"/>
      <c r="AG75" s="87"/>
      <c r="AH75" s="87"/>
      <c r="AI75" s="87"/>
      <c r="AJ75" s="87"/>
      <c r="AK75" s="87"/>
      <c r="AL75" s="87"/>
      <c r="AM75" s="87"/>
      <c r="AN75" s="88"/>
      <c r="AO75" s="90">
        <v>70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f t="shared" ref="BE75:BE76" si="2">AO75+AW75</f>
        <v>70</v>
      </c>
      <c r="BF75" s="90"/>
      <c r="BG75" s="90"/>
      <c r="BH75" s="90"/>
      <c r="BI75" s="90"/>
      <c r="BJ75" s="90"/>
      <c r="BK75" s="90"/>
      <c r="BL75" s="90"/>
    </row>
    <row r="76" spans="1:64" ht="25.5" customHeight="1" x14ac:dyDescent="0.2">
      <c r="A76" s="85"/>
      <c r="B76" s="85"/>
      <c r="C76" s="85"/>
      <c r="D76" s="85"/>
      <c r="E76" s="85"/>
      <c r="F76" s="85"/>
      <c r="G76" s="86" t="s">
        <v>485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  <c r="Z76" s="89" t="s">
        <v>84</v>
      </c>
      <c r="AA76" s="89"/>
      <c r="AB76" s="89"/>
      <c r="AC76" s="89"/>
      <c r="AD76" s="89"/>
      <c r="AE76" s="86" t="s">
        <v>79</v>
      </c>
      <c r="AF76" s="87"/>
      <c r="AG76" s="87"/>
      <c r="AH76" s="87"/>
      <c r="AI76" s="87"/>
      <c r="AJ76" s="87"/>
      <c r="AK76" s="87"/>
      <c r="AL76" s="87"/>
      <c r="AM76" s="87"/>
      <c r="AN76" s="88"/>
      <c r="AO76" s="90">
        <v>30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si="2"/>
        <v>30</v>
      </c>
      <c r="BF76" s="90"/>
      <c r="BG76" s="90"/>
      <c r="BH76" s="90"/>
      <c r="BI76" s="90"/>
      <c r="BJ76" s="90"/>
      <c r="BK76" s="90"/>
      <c r="BL76" s="90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3" t="s">
        <v>89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5"/>
      <c r="AO79" s="116" t="s">
        <v>401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64" x14ac:dyDescent="0.2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O80" s="106" t="s">
        <v>49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 ht="15.75" customHeight="1" x14ac:dyDescent="0.2">
      <c r="A81" s="117" t="s">
        <v>3</v>
      </c>
      <c r="B81" s="117"/>
      <c r="C81" s="117"/>
      <c r="D81" s="117"/>
      <c r="E81" s="117"/>
      <c r="F81" s="117"/>
    </row>
    <row r="82" spans="1:59" ht="13.15" customHeight="1" x14ac:dyDescent="0.2">
      <c r="A82" s="110" t="s">
        <v>88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</row>
    <row r="83" spans="1:59" x14ac:dyDescent="0.2">
      <c r="A83" s="112" t="s">
        <v>45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</row>
    <row r="84" spans="1:59" ht="10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59" ht="15.75" customHeight="1" x14ac:dyDescent="0.2">
      <c r="A85" s="113" t="s">
        <v>90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5"/>
      <c r="AO85" s="39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59" ht="15.75" customHeight="1" x14ac:dyDescent="0.2">
      <c r="A86" s="113" t="s">
        <v>387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5"/>
      <c r="AO86" s="116" t="s">
        <v>402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59" x14ac:dyDescent="0.2">
      <c r="W87" s="106" t="s">
        <v>5</v>
      </c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O87" s="106" t="s">
        <v>49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 x14ac:dyDescent="0.2">
      <c r="A88" s="105"/>
      <c r="B88" s="105"/>
      <c r="C88" s="105"/>
      <c r="D88" s="105"/>
      <c r="E88" s="105"/>
      <c r="F88" s="105"/>
      <c r="G88" s="105"/>
      <c r="H88" s="105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</row>
    <row r="89" spans="1:59" x14ac:dyDescent="0.2">
      <c r="A89" s="106" t="s">
        <v>43</v>
      </c>
      <c r="B89" s="106"/>
      <c r="C89" s="106"/>
      <c r="D89" s="106"/>
      <c r="E89" s="106"/>
      <c r="F89" s="106"/>
      <c r="G89" s="106"/>
      <c r="H89" s="10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2" t="s">
        <v>44</v>
      </c>
    </row>
  </sheetData>
  <mergeCells count="254">
    <mergeCell ref="AO1:BL1"/>
    <mergeCell ref="AO2:BL2"/>
    <mergeCell ref="AO3:BL3"/>
    <mergeCell ref="AO4:BL4"/>
    <mergeCell ref="AO5:BL5"/>
    <mergeCell ref="AO6:BF6"/>
    <mergeCell ref="W86:AM86"/>
    <mergeCell ref="AO86:BG86"/>
    <mergeCell ref="A86:V8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45:C45"/>
    <mergeCell ref="D45:AB45"/>
    <mergeCell ref="AC45:AJ45"/>
    <mergeCell ref="AK45:AR45"/>
    <mergeCell ref="AS45:AZ45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54:C54"/>
    <mergeCell ref="D54:AA54"/>
    <mergeCell ref="AB54:AI54"/>
    <mergeCell ref="AJ54:AQ54"/>
    <mergeCell ref="AR54:AY54"/>
    <mergeCell ref="A56:BL56"/>
    <mergeCell ref="A53:C53"/>
    <mergeCell ref="D53:AA53"/>
    <mergeCell ref="AB53:AI53"/>
    <mergeCell ref="AJ53:AQ53"/>
    <mergeCell ref="AR53:AY53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88:H88"/>
    <mergeCell ref="A89:H89"/>
    <mergeCell ref="A47:C47"/>
    <mergeCell ref="D47:AB47"/>
    <mergeCell ref="A82:AS82"/>
    <mergeCell ref="A83:AS83"/>
    <mergeCell ref="A85:V85"/>
    <mergeCell ref="W87:AM87"/>
    <mergeCell ref="AO87:BG87"/>
    <mergeCell ref="A79:V79"/>
    <mergeCell ref="W79:AM79"/>
    <mergeCell ref="AO79:BG79"/>
    <mergeCell ref="W80:AM80"/>
    <mergeCell ref="AO80:BG80"/>
    <mergeCell ref="A81:F81"/>
    <mergeCell ref="A59:F59"/>
    <mergeCell ref="G59:Y59"/>
    <mergeCell ref="Z59:AD59"/>
    <mergeCell ref="AE59:AN59"/>
    <mergeCell ref="BE60:BL60"/>
    <mergeCell ref="A61:F61"/>
    <mergeCell ref="AO59:AV59"/>
    <mergeCell ref="AW59:BD59"/>
    <mergeCell ref="BE59:BL59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4:BL74"/>
    <mergeCell ref="A74:F74"/>
    <mergeCell ref="G74:Y74"/>
    <mergeCell ref="Z74:AD74"/>
    <mergeCell ref="AE74:AN74"/>
    <mergeCell ref="AO74:AV74"/>
    <mergeCell ref="AW74:BD74"/>
    <mergeCell ref="BE70:BL70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</mergeCells>
  <conditionalFormatting sqref="G59:L59">
    <cfRule type="cellIs" dxfId="838" priority="31" stopIfTrue="1" operator="equal">
      <formula>#REF!</formula>
    </cfRule>
  </conditionalFormatting>
  <conditionalFormatting sqref="D46">
    <cfRule type="cellIs" dxfId="837" priority="32" stopIfTrue="1" operator="equal">
      <formula>#REF!</formula>
    </cfRule>
  </conditionalFormatting>
  <conditionalFormatting sqref="A59:F59">
    <cfRule type="cellIs" dxfId="836" priority="33" stopIfTrue="1" operator="equal">
      <formula>0</formula>
    </cfRule>
  </conditionalFormatting>
  <conditionalFormatting sqref="D47">
    <cfRule type="cellIs" dxfId="835" priority="30" stopIfTrue="1" operator="equal">
      <formula>$D46</formula>
    </cfRule>
  </conditionalFormatting>
  <conditionalFormatting sqref="G60 G63">
    <cfRule type="cellIs" dxfId="834" priority="27" stopIfTrue="1" operator="equal">
      <formula>$G59</formula>
    </cfRule>
  </conditionalFormatting>
  <conditionalFormatting sqref="A60:F60">
    <cfRule type="cellIs" dxfId="833" priority="28" stopIfTrue="1" operator="equal">
      <formula>0</formula>
    </cfRule>
  </conditionalFormatting>
  <conditionalFormatting sqref="G61">
    <cfRule type="cellIs" dxfId="832" priority="25" stopIfTrue="1" operator="equal">
      <formula>$G60</formula>
    </cfRule>
  </conditionalFormatting>
  <conditionalFormatting sqref="A61:F61">
    <cfRule type="cellIs" dxfId="831" priority="26" stopIfTrue="1" operator="equal">
      <formula>0</formula>
    </cfRule>
  </conditionalFormatting>
  <conditionalFormatting sqref="G62">
    <cfRule type="cellIs" dxfId="830" priority="23" stopIfTrue="1" operator="equal">
      <formula>$G61</formula>
    </cfRule>
  </conditionalFormatting>
  <conditionalFormatting sqref="A62:F62">
    <cfRule type="cellIs" dxfId="829" priority="24" stopIfTrue="1" operator="equal">
      <formula>0</formula>
    </cfRule>
  </conditionalFormatting>
  <conditionalFormatting sqref="A63:F63">
    <cfRule type="cellIs" dxfId="828" priority="22" stopIfTrue="1" operator="equal">
      <formula>0</formula>
    </cfRule>
  </conditionalFormatting>
  <conditionalFormatting sqref="G64">
    <cfRule type="cellIs" dxfId="827" priority="19" stopIfTrue="1" operator="equal">
      <formula>$G63</formula>
    </cfRule>
  </conditionalFormatting>
  <conditionalFormatting sqref="A64:F64">
    <cfRule type="cellIs" dxfId="826" priority="20" stopIfTrue="1" operator="equal">
      <formula>0</formula>
    </cfRule>
  </conditionalFormatting>
  <conditionalFormatting sqref="G65">
    <cfRule type="cellIs" dxfId="825" priority="17" stopIfTrue="1" operator="equal">
      <formula>$G64</formula>
    </cfRule>
  </conditionalFormatting>
  <conditionalFormatting sqref="A65:F65">
    <cfRule type="cellIs" dxfId="824" priority="18" stopIfTrue="1" operator="equal">
      <formula>0</formula>
    </cfRule>
  </conditionalFormatting>
  <conditionalFormatting sqref="G66">
    <cfRule type="cellIs" dxfId="823" priority="15" stopIfTrue="1" operator="equal">
      <formula>$G65</formula>
    </cfRule>
  </conditionalFormatting>
  <conditionalFormatting sqref="A66:F66">
    <cfRule type="cellIs" dxfId="822" priority="16" stopIfTrue="1" operator="equal">
      <formula>0</formula>
    </cfRule>
  </conditionalFormatting>
  <conditionalFormatting sqref="G67">
    <cfRule type="cellIs" dxfId="821" priority="13" stopIfTrue="1" operator="equal">
      <formula>$G66</formula>
    </cfRule>
  </conditionalFormatting>
  <conditionalFormatting sqref="A67:F67">
    <cfRule type="cellIs" dxfId="820" priority="14" stopIfTrue="1" operator="equal">
      <formula>0</formula>
    </cfRule>
  </conditionalFormatting>
  <conditionalFormatting sqref="G68">
    <cfRule type="cellIs" dxfId="819" priority="11" stopIfTrue="1" operator="equal">
      <formula>$G67</formula>
    </cfRule>
  </conditionalFormatting>
  <conditionalFormatting sqref="A68:F68">
    <cfRule type="cellIs" dxfId="818" priority="12" stopIfTrue="1" operator="equal">
      <formula>0</formula>
    </cfRule>
  </conditionalFormatting>
  <conditionalFormatting sqref="G69">
    <cfRule type="cellIs" dxfId="817" priority="9" stopIfTrue="1" operator="equal">
      <formula>$G68</formula>
    </cfRule>
  </conditionalFormatting>
  <conditionalFormatting sqref="A69:F69">
    <cfRule type="cellIs" dxfId="816" priority="10" stopIfTrue="1" operator="equal">
      <formula>0</formula>
    </cfRule>
  </conditionalFormatting>
  <conditionalFormatting sqref="G70:G72">
    <cfRule type="cellIs" dxfId="815" priority="7" stopIfTrue="1" operator="equal">
      <formula>$G69</formula>
    </cfRule>
  </conditionalFormatting>
  <conditionalFormatting sqref="A70:F72">
    <cfRule type="cellIs" dxfId="814" priority="8" stopIfTrue="1" operator="equal">
      <formula>0</formula>
    </cfRule>
  </conditionalFormatting>
  <conditionalFormatting sqref="G73">
    <cfRule type="cellIs" dxfId="813" priority="5" stopIfTrue="1" operator="equal">
      <formula>$G70</formula>
    </cfRule>
  </conditionalFormatting>
  <conditionalFormatting sqref="A73:F73">
    <cfRule type="cellIs" dxfId="812" priority="6" stopIfTrue="1" operator="equal">
      <formula>0</formula>
    </cfRule>
  </conditionalFormatting>
  <conditionalFormatting sqref="G74:G76">
    <cfRule type="cellIs" dxfId="811" priority="3" stopIfTrue="1" operator="equal">
      <formula>$G73</formula>
    </cfRule>
  </conditionalFormatting>
  <conditionalFormatting sqref="A74:F76">
    <cfRule type="cellIs" dxfId="81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  <rowBreaks count="1" manualBreakCount="1">
    <brk id="3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A118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53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4.25" customHeight="1" x14ac:dyDescent="0.2">
      <c r="A19" s="23" t="s">
        <v>51</v>
      </c>
      <c r="B19" s="153" t="s">
        <v>125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127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128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126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15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57728487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56483850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1244637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23" customHeight="1" x14ac:dyDescent="0.2">
      <c r="A26" s="145" t="s">
        <v>591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2.75" customHeight="1" x14ac:dyDescent="0.2">
      <c r="A31" s="85">
        <v>1</v>
      </c>
      <c r="B31" s="85"/>
      <c r="C31" s="85"/>
      <c r="D31" s="85"/>
      <c r="E31" s="85"/>
      <c r="F31" s="85"/>
      <c r="G31" s="137" t="s">
        <v>542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124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99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25.5" customHeight="1" x14ac:dyDescent="0.2">
      <c r="A46" s="85">
        <v>1</v>
      </c>
      <c r="B46" s="85"/>
      <c r="C46" s="85"/>
      <c r="D46" s="137" t="s">
        <v>543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52906273</v>
      </c>
      <c r="AD46" s="90"/>
      <c r="AE46" s="90"/>
      <c r="AF46" s="90"/>
      <c r="AG46" s="90"/>
      <c r="AH46" s="90"/>
      <c r="AI46" s="90"/>
      <c r="AJ46" s="90"/>
      <c r="AK46" s="90">
        <v>1719</v>
      </c>
      <c r="AL46" s="90"/>
      <c r="AM46" s="90"/>
      <c r="AN46" s="90"/>
      <c r="AO46" s="90"/>
      <c r="AP46" s="90"/>
      <c r="AQ46" s="90"/>
      <c r="AR46" s="90"/>
      <c r="AS46" s="90">
        <f>AC46+AK46</f>
        <v>52907992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ht="12.75" customHeight="1" x14ac:dyDescent="0.2">
      <c r="A47" s="85">
        <v>2</v>
      </c>
      <c r="B47" s="85"/>
      <c r="C47" s="85"/>
      <c r="D47" s="137" t="s">
        <v>544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9"/>
      <c r="AC47" s="90">
        <v>2591426</v>
      </c>
      <c r="AD47" s="90"/>
      <c r="AE47" s="90"/>
      <c r="AF47" s="90"/>
      <c r="AG47" s="90"/>
      <c r="AH47" s="90"/>
      <c r="AI47" s="90"/>
      <c r="AJ47" s="90"/>
      <c r="AK47" s="90">
        <v>1242918</v>
      </c>
      <c r="AL47" s="90"/>
      <c r="AM47" s="90"/>
      <c r="AN47" s="90"/>
      <c r="AO47" s="90"/>
      <c r="AP47" s="90"/>
      <c r="AQ47" s="90"/>
      <c r="AR47" s="90"/>
      <c r="AS47" s="90">
        <f>AC47+AK47</f>
        <v>3834344</v>
      </c>
      <c r="AT47" s="90"/>
      <c r="AU47" s="90"/>
      <c r="AV47" s="90"/>
      <c r="AW47" s="90"/>
      <c r="AX47" s="90"/>
      <c r="AY47" s="90"/>
      <c r="AZ47" s="90"/>
      <c r="BA47" s="19"/>
      <c r="BB47" s="19"/>
      <c r="BC47" s="19"/>
      <c r="BD47" s="19"/>
      <c r="BE47" s="19"/>
      <c r="BF47" s="19"/>
      <c r="BG47" s="19"/>
      <c r="BH47" s="19"/>
    </row>
    <row r="48" spans="1:79" ht="18.75" customHeight="1" x14ac:dyDescent="0.2">
      <c r="A48" s="85">
        <v>3</v>
      </c>
      <c r="B48" s="85"/>
      <c r="C48" s="85"/>
      <c r="D48" s="137" t="s">
        <v>545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9"/>
      <c r="AC48" s="90">
        <v>986151</v>
      </c>
      <c r="AD48" s="90"/>
      <c r="AE48" s="90"/>
      <c r="AF48" s="90"/>
      <c r="AG48" s="90"/>
      <c r="AH48" s="90"/>
      <c r="AI48" s="90"/>
      <c r="AJ48" s="90"/>
      <c r="AK48" s="90">
        <v>0</v>
      </c>
      <c r="AL48" s="90"/>
      <c r="AM48" s="90"/>
      <c r="AN48" s="90"/>
      <c r="AO48" s="90"/>
      <c r="AP48" s="90"/>
      <c r="AQ48" s="90"/>
      <c r="AR48" s="90"/>
      <c r="AS48" s="90">
        <f>AC48+AK48</f>
        <v>986151</v>
      </c>
      <c r="AT48" s="90"/>
      <c r="AU48" s="90"/>
      <c r="AV48" s="90"/>
      <c r="AW48" s="90"/>
      <c r="AX48" s="90"/>
      <c r="AY48" s="90"/>
      <c r="AZ48" s="90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x14ac:dyDescent="0.2">
      <c r="A49" s="91"/>
      <c r="B49" s="91"/>
      <c r="C49" s="91"/>
      <c r="D49" s="107" t="s">
        <v>62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6">
        <f>SUM(AC46:AJ48)</f>
        <v>56483850</v>
      </c>
      <c r="AD49" s="96"/>
      <c r="AE49" s="96"/>
      <c r="AF49" s="96"/>
      <c r="AG49" s="96"/>
      <c r="AH49" s="96"/>
      <c r="AI49" s="96"/>
      <c r="AJ49" s="96"/>
      <c r="AK49" s="96">
        <f>SUM(AK46:AR48)</f>
        <v>1244637</v>
      </c>
      <c r="AL49" s="96"/>
      <c r="AM49" s="96"/>
      <c r="AN49" s="96"/>
      <c r="AO49" s="96"/>
      <c r="AP49" s="96"/>
      <c r="AQ49" s="96"/>
      <c r="AR49" s="96"/>
      <c r="AS49" s="96">
        <f>AC49+AK49</f>
        <v>57728487</v>
      </c>
      <c r="AT49" s="96"/>
      <c r="AU49" s="96"/>
      <c r="AV49" s="96"/>
      <c r="AW49" s="96"/>
      <c r="AX49" s="96"/>
      <c r="AY49" s="96"/>
      <c r="AZ49" s="96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 x14ac:dyDescent="0.2">
      <c r="A51" s="140" t="s">
        <v>40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</row>
    <row r="52" spans="1:79" ht="15" customHeight="1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126" t="s">
        <v>26</v>
      </c>
      <c r="B53" s="126"/>
      <c r="C53" s="126"/>
      <c r="D53" s="131" t="s">
        <v>32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3"/>
      <c r="AB53" s="126" t="s">
        <v>27</v>
      </c>
      <c r="AC53" s="126"/>
      <c r="AD53" s="126"/>
      <c r="AE53" s="126"/>
      <c r="AF53" s="126"/>
      <c r="AG53" s="126"/>
      <c r="AH53" s="126"/>
      <c r="AI53" s="126"/>
      <c r="AJ53" s="126" t="s">
        <v>28</v>
      </c>
      <c r="AK53" s="126"/>
      <c r="AL53" s="126"/>
      <c r="AM53" s="126"/>
      <c r="AN53" s="126"/>
      <c r="AO53" s="126"/>
      <c r="AP53" s="126"/>
      <c r="AQ53" s="126"/>
      <c r="AR53" s="126" t="s">
        <v>25</v>
      </c>
      <c r="AS53" s="126"/>
      <c r="AT53" s="126"/>
      <c r="AU53" s="126"/>
      <c r="AV53" s="126"/>
      <c r="AW53" s="126"/>
      <c r="AX53" s="126"/>
      <c r="AY53" s="126"/>
    </row>
    <row r="54" spans="1:79" ht="29.1" customHeight="1" x14ac:dyDescent="0.2">
      <c r="A54" s="126"/>
      <c r="B54" s="126"/>
      <c r="C54" s="126"/>
      <c r="D54" s="134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</row>
    <row r="55" spans="1:79" ht="15.75" customHeight="1" x14ac:dyDescent="0.2">
      <c r="A55" s="126">
        <v>1</v>
      </c>
      <c r="B55" s="126"/>
      <c r="C55" s="126"/>
      <c r="D55" s="123">
        <v>2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5"/>
      <c r="AB55" s="126">
        <v>3</v>
      </c>
      <c r="AC55" s="126"/>
      <c r="AD55" s="126"/>
      <c r="AE55" s="126"/>
      <c r="AF55" s="126"/>
      <c r="AG55" s="126"/>
      <c r="AH55" s="126"/>
      <c r="AI55" s="126"/>
      <c r="AJ55" s="126">
        <v>4</v>
      </c>
      <c r="AK55" s="126"/>
      <c r="AL55" s="126"/>
      <c r="AM55" s="126"/>
      <c r="AN55" s="126"/>
      <c r="AO55" s="126"/>
      <c r="AP55" s="126"/>
      <c r="AQ55" s="126"/>
      <c r="AR55" s="126">
        <v>5</v>
      </c>
      <c r="AS55" s="126"/>
      <c r="AT55" s="126"/>
      <c r="AU55" s="126"/>
      <c r="AV55" s="126"/>
      <c r="AW55" s="126"/>
      <c r="AX55" s="126"/>
      <c r="AY55" s="126"/>
    </row>
    <row r="56" spans="1:79" s="4" customFormat="1" ht="12.75" customHeight="1" x14ac:dyDescent="0.2">
      <c r="A56" s="91"/>
      <c r="B56" s="91"/>
      <c r="C56" s="91"/>
      <c r="D56" s="107" t="s">
        <v>25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9"/>
      <c r="AB56" s="96">
        <v>0</v>
      </c>
      <c r="AC56" s="96"/>
      <c r="AD56" s="96"/>
      <c r="AE56" s="96"/>
      <c r="AF56" s="96"/>
      <c r="AG56" s="96"/>
      <c r="AH56" s="96"/>
      <c r="AI56" s="96"/>
      <c r="AJ56" s="96">
        <v>0</v>
      </c>
      <c r="AK56" s="96"/>
      <c r="AL56" s="96"/>
      <c r="AM56" s="96"/>
      <c r="AN56" s="96"/>
      <c r="AO56" s="96"/>
      <c r="AP56" s="96"/>
      <c r="AQ56" s="96"/>
      <c r="AR56" s="96">
        <f>AB56+AJ56</f>
        <v>0</v>
      </c>
      <c r="AS56" s="96"/>
      <c r="AT56" s="96"/>
      <c r="AU56" s="96"/>
      <c r="AV56" s="96"/>
      <c r="AW56" s="96"/>
      <c r="AX56" s="96"/>
      <c r="AY56" s="96"/>
    </row>
    <row r="58" spans="1:79" ht="15.75" customHeight="1" x14ac:dyDescent="0.2">
      <c r="A58" s="129" t="s">
        <v>41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79" ht="30" customHeight="1" x14ac:dyDescent="0.2">
      <c r="A59" s="126" t="s">
        <v>26</v>
      </c>
      <c r="B59" s="126"/>
      <c r="C59" s="126"/>
      <c r="D59" s="126"/>
      <c r="E59" s="126"/>
      <c r="F59" s="126"/>
      <c r="G59" s="123" t="s">
        <v>42</v>
      </c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5"/>
      <c r="Z59" s="126" t="s">
        <v>2</v>
      </c>
      <c r="AA59" s="126"/>
      <c r="AB59" s="126"/>
      <c r="AC59" s="126"/>
      <c r="AD59" s="126"/>
      <c r="AE59" s="126" t="s">
        <v>1</v>
      </c>
      <c r="AF59" s="126"/>
      <c r="AG59" s="126"/>
      <c r="AH59" s="126"/>
      <c r="AI59" s="126"/>
      <c r="AJ59" s="126"/>
      <c r="AK59" s="126"/>
      <c r="AL59" s="126"/>
      <c r="AM59" s="126"/>
      <c r="AN59" s="126"/>
      <c r="AO59" s="123" t="s">
        <v>27</v>
      </c>
      <c r="AP59" s="124"/>
      <c r="AQ59" s="124"/>
      <c r="AR59" s="124"/>
      <c r="AS59" s="124"/>
      <c r="AT59" s="124"/>
      <c r="AU59" s="124"/>
      <c r="AV59" s="125"/>
      <c r="AW59" s="123" t="s">
        <v>28</v>
      </c>
      <c r="AX59" s="124"/>
      <c r="AY59" s="124"/>
      <c r="AZ59" s="124"/>
      <c r="BA59" s="124"/>
      <c r="BB59" s="124"/>
      <c r="BC59" s="124"/>
      <c r="BD59" s="125"/>
      <c r="BE59" s="123" t="s">
        <v>25</v>
      </c>
      <c r="BF59" s="124"/>
      <c r="BG59" s="124"/>
      <c r="BH59" s="124"/>
      <c r="BI59" s="124"/>
      <c r="BJ59" s="124"/>
      <c r="BK59" s="124"/>
      <c r="BL59" s="125"/>
    </row>
    <row r="60" spans="1:79" ht="15.75" customHeight="1" x14ac:dyDescent="0.2">
      <c r="A60" s="126">
        <v>1</v>
      </c>
      <c r="B60" s="126"/>
      <c r="C60" s="126"/>
      <c r="D60" s="126"/>
      <c r="E60" s="126"/>
      <c r="F60" s="126"/>
      <c r="G60" s="123">
        <v>2</v>
      </c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5"/>
      <c r="Z60" s="126">
        <v>3</v>
      </c>
      <c r="AA60" s="126"/>
      <c r="AB60" s="126"/>
      <c r="AC60" s="126"/>
      <c r="AD60" s="126"/>
      <c r="AE60" s="126">
        <v>4</v>
      </c>
      <c r="AF60" s="126"/>
      <c r="AG60" s="126"/>
      <c r="AH60" s="126"/>
      <c r="AI60" s="126"/>
      <c r="AJ60" s="126"/>
      <c r="AK60" s="126"/>
      <c r="AL60" s="126"/>
      <c r="AM60" s="126"/>
      <c r="AN60" s="126"/>
      <c r="AO60" s="126">
        <v>5</v>
      </c>
      <c r="AP60" s="126"/>
      <c r="AQ60" s="126"/>
      <c r="AR60" s="126"/>
      <c r="AS60" s="126"/>
      <c r="AT60" s="126"/>
      <c r="AU60" s="126"/>
      <c r="AV60" s="126"/>
      <c r="AW60" s="126">
        <v>6</v>
      </c>
      <c r="AX60" s="126"/>
      <c r="AY60" s="126"/>
      <c r="AZ60" s="126"/>
      <c r="BA60" s="126"/>
      <c r="BB60" s="126"/>
      <c r="BC60" s="126"/>
      <c r="BD60" s="126"/>
      <c r="BE60" s="126">
        <v>7</v>
      </c>
      <c r="BF60" s="126"/>
      <c r="BG60" s="126"/>
      <c r="BH60" s="126"/>
      <c r="BI60" s="126"/>
      <c r="BJ60" s="126"/>
      <c r="BK60" s="126"/>
      <c r="BL60" s="126"/>
    </row>
    <row r="61" spans="1:79" s="4" customFormat="1" ht="12.75" customHeight="1" x14ac:dyDescent="0.2">
      <c r="A61" s="91">
        <v>1</v>
      </c>
      <c r="B61" s="91"/>
      <c r="C61" s="91"/>
      <c r="D61" s="91"/>
      <c r="E61" s="91"/>
      <c r="F61" s="91"/>
      <c r="G61" s="118" t="s">
        <v>63</v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20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118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CA61" s="4" t="s">
        <v>16</v>
      </c>
    </row>
    <row r="62" spans="1:79" ht="12.75" customHeight="1" x14ac:dyDescent="0.2">
      <c r="A62" s="85"/>
      <c r="B62" s="85"/>
      <c r="C62" s="85"/>
      <c r="D62" s="85"/>
      <c r="E62" s="85"/>
      <c r="F62" s="85"/>
      <c r="G62" s="163" t="s">
        <v>69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89" t="s">
        <v>70</v>
      </c>
      <c r="AA62" s="89"/>
      <c r="AB62" s="89"/>
      <c r="AC62" s="89"/>
      <c r="AD62" s="89"/>
      <c r="AE62" s="89" t="s">
        <v>71</v>
      </c>
      <c r="AF62" s="89"/>
      <c r="AG62" s="89"/>
      <c r="AH62" s="89"/>
      <c r="AI62" s="89"/>
      <c r="AJ62" s="89"/>
      <c r="AK62" s="89"/>
      <c r="AL62" s="89"/>
      <c r="AM62" s="89"/>
      <c r="AN62" s="163"/>
      <c r="AO62" s="90">
        <v>56483850</v>
      </c>
      <c r="AP62" s="90"/>
      <c r="AQ62" s="90"/>
      <c r="AR62" s="90"/>
      <c r="AS62" s="90"/>
      <c r="AT62" s="90"/>
      <c r="AU62" s="90"/>
      <c r="AV62" s="90"/>
      <c r="AW62" s="90">
        <v>1244637</v>
      </c>
      <c r="AX62" s="90"/>
      <c r="AY62" s="90"/>
      <c r="AZ62" s="90"/>
      <c r="BA62" s="90"/>
      <c r="BB62" s="90"/>
      <c r="BC62" s="90"/>
      <c r="BD62" s="90"/>
      <c r="BE62" s="90">
        <f t="shared" ref="BE62:BE67" si="0">AO62+AW62</f>
        <v>57728487</v>
      </c>
      <c r="BF62" s="90"/>
      <c r="BG62" s="90"/>
      <c r="BH62" s="90"/>
      <c r="BI62" s="90"/>
      <c r="BJ62" s="90"/>
      <c r="BK62" s="90"/>
      <c r="BL62" s="90"/>
    </row>
    <row r="63" spans="1:79" ht="12.75" customHeight="1" x14ac:dyDescent="0.2">
      <c r="A63" s="85"/>
      <c r="B63" s="85"/>
      <c r="C63" s="85"/>
      <c r="D63" s="85"/>
      <c r="E63" s="85"/>
      <c r="F63" s="85"/>
      <c r="G63" s="163" t="s">
        <v>546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89" t="s">
        <v>70</v>
      </c>
      <c r="AA63" s="89"/>
      <c r="AB63" s="89"/>
      <c r="AC63" s="89"/>
      <c r="AD63" s="89"/>
      <c r="AE63" s="89" t="s">
        <v>71</v>
      </c>
      <c r="AF63" s="89"/>
      <c r="AG63" s="89"/>
      <c r="AH63" s="89"/>
      <c r="AI63" s="89"/>
      <c r="AJ63" s="89"/>
      <c r="AK63" s="89"/>
      <c r="AL63" s="89"/>
      <c r="AM63" s="89"/>
      <c r="AN63" s="163"/>
      <c r="AO63" s="90">
        <v>2591426</v>
      </c>
      <c r="AP63" s="90"/>
      <c r="AQ63" s="90"/>
      <c r="AR63" s="90"/>
      <c r="AS63" s="90"/>
      <c r="AT63" s="90"/>
      <c r="AU63" s="90"/>
      <c r="AV63" s="90"/>
      <c r="AW63" s="90">
        <v>1242918</v>
      </c>
      <c r="AX63" s="90"/>
      <c r="AY63" s="90"/>
      <c r="AZ63" s="90"/>
      <c r="BA63" s="90"/>
      <c r="BB63" s="90"/>
      <c r="BC63" s="90"/>
      <c r="BD63" s="90"/>
      <c r="BE63" s="90">
        <f t="shared" ref="BE63:BE65" si="1">AO63+AW63</f>
        <v>3834344</v>
      </c>
      <c r="BF63" s="90"/>
      <c r="BG63" s="90"/>
      <c r="BH63" s="90"/>
      <c r="BI63" s="90"/>
      <c r="BJ63" s="90"/>
      <c r="BK63" s="90"/>
      <c r="BL63" s="90"/>
    </row>
    <row r="64" spans="1:79" ht="28.5" customHeight="1" x14ac:dyDescent="0.2">
      <c r="A64" s="85"/>
      <c r="B64" s="85"/>
      <c r="C64" s="85"/>
      <c r="D64" s="85"/>
      <c r="E64" s="85"/>
      <c r="F64" s="85"/>
      <c r="G64" s="163" t="s">
        <v>547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70</v>
      </c>
      <c r="AA64" s="89"/>
      <c r="AB64" s="89"/>
      <c r="AC64" s="89"/>
      <c r="AD64" s="89"/>
      <c r="AE64" s="89" t="s">
        <v>71</v>
      </c>
      <c r="AF64" s="89"/>
      <c r="AG64" s="89"/>
      <c r="AH64" s="89"/>
      <c r="AI64" s="89"/>
      <c r="AJ64" s="89"/>
      <c r="AK64" s="89"/>
      <c r="AL64" s="89"/>
      <c r="AM64" s="89"/>
      <c r="AN64" s="163"/>
      <c r="AO64" s="90">
        <v>52906273</v>
      </c>
      <c r="AP64" s="90"/>
      <c r="AQ64" s="90"/>
      <c r="AR64" s="90"/>
      <c r="AS64" s="90"/>
      <c r="AT64" s="90"/>
      <c r="AU64" s="90"/>
      <c r="AV64" s="90"/>
      <c r="AW64" s="90">
        <v>1719</v>
      </c>
      <c r="AX64" s="90"/>
      <c r="AY64" s="90"/>
      <c r="AZ64" s="90"/>
      <c r="BA64" s="90"/>
      <c r="BB64" s="90"/>
      <c r="BC64" s="90"/>
      <c r="BD64" s="90"/>
      <c r="BE64" s="90">
        <f t="shared" si="1"/>
        <v>52907992</v>
      </c>
      <c r="BF64" s="90"/>
      <c r="BG64" s="90"/>
      <c r="BH64" s="90"/>
      <c r="BI64" s="90"/>
      <c r="BJ64" s="90"/>
      <c r="BK64" s="90"/>
      <c r="BL64" s="90"/>
    </row>
    <row r="65" spans="1:64" ht="12.75" customHeight="1" x14ac:dyDescent="0.2">
      <c r="A65" s="85"/>
      <c r="B65" s="85"/>
      <c r="C65" s="85"/>
      <c r="D65" s="85"/>
      <c r="E65" s="85"/>
      <c r="F65" s="85"/>
      <c r="G65" s="163" t="s">
        <v>548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5"/>
      <c r="Z65" s="89" t="s">
        <v>70</v>
      </c>
      <c r="AA65" s="89"/>
      <c r="AB65" s="89"/>
      <c r="AC65" s="89"/>
      <c r="AD65" s="89"/>
      <c r="AE65" s="89" t="s">
        <v>71</v>
      </c>
      <c r="AF65" s="89"/>
      <c r="AG65" s="89"/>
      <c r="AH65" s="89"/>
      <c r="AI65" s="89"/>
      <c r="AJ65" s="89"/>
      <c r="AK65" s="89"/>
      <c r="AL65" s="89"/>
      <c r="AM65" s="89"/>
      <c r="AN65" s="163"/>
      <c r="AO65" s="90">
        <v>986151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f t="shared" si="1"/>
        <v>986151</v>
      </c>
      <c r="BF65" s="90"/>
      <c r="BG65" s="90"/>
      <c r="BH65" s="90"/>
      <c r="BI65" s="90"/>
      <c r="BJ65" s="90"/>
      <c r="BK65" s="90"/>
      <c r="BL65" s="90"/>
    </row>
    <row r="66" spans="1:64" ht="12.75" customHeight="1" x14ac:dyDescent="0.2">
      <c r="A66" s="85"/>
      <c r="B66" s="85"/>
      <c r="C66" s="85"/>
      <c r="D66" s="85"/>
      <c r="E66" s="85"/>
      <c r="F66" s="85"/>
      <c r="G66" s="163" t="s">
        <v>106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66</v>
      </c>
      <c r="AA66" s="89"/>
      <c r="AB66" s="89"/>
      <c r="AC66" s="89"/>
      <c r="AD66" s="89"/>
      <c r="AE66" s="89" t="s">
        <v>107</v>
      </c>
      <c r="AF66" s="89"/>
      <c r="AG66" s="89"/>
      <c r="AH66" s="89"/>
      <c r="AI66" s="89"/>
      <c r="AJ66" s="89"/>
      <c r="AK66" s="89"/>
      <c r="AL66" s="89"/>
      <c r="AM66" s="89"/>
      <c r="AN66" s="163"/>
      <c r="AO66" s="90">
        <v>14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0"/>
        <v>14</v>
      </c>
      <c r="BF66" s="90"/>
      <c r="BG66" s="90"/>
      <c r="BH66" s="90"/>
      <c r="BI66" s="90"/>
      <c r="BJ66" s="90"/>
      <c r="BK66" s="90"/>
      <c r="BL66" s="90"/>
    </row>
    <row r="67" spans="1:64" ht="12.75" customHeight="1" x14ac:dyDescent="0.2">
      <c r="A67" s="85"/>
      <c r="B67" s="85"/>
      <c r="C67" s="85"/>
      <c r="D67" s="85"/>
      <c r="E67" s="85"/>
      <c r="F67" s="85"/>
      <c r="G67" s="163" t="s">
        <v>108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89" t="s">
        <v>66</v>
      </c>
      <c r="AA67" s="89"/>
      <c r="AB67" s="89"/>
      <c r="AC67" s="89"/>
      <c r="AD67" s="89"/>
      <c r="AE67" s="89" t="s">
        <v>107</v>
      </c>
      <c r="AF67" s="89"/>
      <c r="AG67" s="89"/>
      <c r="AH67" s="89"/>
      <c r="AI67" s="89"/>
      <c r="AJ67" s="89"/>
      <c r="AK67" s="89"/>
      <c r="AL67" s="89"/>
      <c r="AM67" s="89"/>
      <c r="AN67" s="163"/>
      <c r="AO67" s="90">
        <v>55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si="0"/>
        <v>55</v>
      </c>
      <c r="BF67" s="90"/>
      <c r="BG67" s="90"/>
      <c r="BH67" s="90"/>
      <c r="BI67" s="90"/>
      <c r="BJ67" s="90"/>
      <c r="BK67" s="90"/>
      <c r="BL67" s="90"/>
    </row>
    <row r="68" spans="1:64" ht="12.75" customHeight="1" x14ac:dyDescent="0.2">
      <c r="A68" s="85"/>
      <c r="B68" s="85"/>
      <c r="C68" s="85"/>
      <c r="D68" s="85"/>
      <c r="E68" s="85"/>
      <c r="F68" s="85"/>
      <c r="G68" s="163" t="s">
        <v>549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  <c r="Z68" s="89" t="s">
        <v>66</v>
      </c>
      <c r="AA68" s="89"/>
      <c r="AB68" s="89"/>
      <c r="AC68" s="89"/>
      <c r="AD68" s="89"/>
      <c r="AE68" s="89" t="s">
        <v>107</v>
      </c>
      <c r="AF68" s="89"/>
      <c r="AG68" s="89"/>
      <c r="AH68" s="89"/>
      <c r="AI68" s="89"/>
      <c r="AJ68" s="89"/>
      <c r="AK68" s="89"/>
      <c r="AL68" s="89"/>
      <c r="AM68" s="89"/>
      <c r="AN68" s="163"/>
      <c r="AO68" s="90">
        <v>4</v>
      </c>
      <c r="AP68" s="90"/>
      <c r="AQ68" s="90"/>
      <c r="AR68" s="90"/>
      <c r="AS68" s="90"/>
      <c r="AT68" s="90"/>
      <c r="AU68" s="90"/>
      <c r="AV68" s="90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f t="shared" ref="BE68" si="2">AO68+AW68</f>
        <v>4</v>
      </c>
      <c r="BF68" s="90"/>
      <c r="BG68" s="90"/>
      <c r="BH68" s="90"/>
      <c r="BI68" s="90"/>
      <c r="BJ68" s="90"/>
      <c r="BK68" s="90"/>
      <c r="BL68" s="90"/>
    </row>
    <row r="69" spans="1:64" s="4" customFormat="1" ht="12.75" customHeight="1" x14ac:dyDescent="0.2">
      <c r="A69" s="91">
        <v>0</v>
      </c>
      <c r="B69" s="91"/>
      <c r="C69" s="91"/>
      <c r="D69" s="91"/>
      <c r="E69" s="91"/>
      <c r="F69" s="91"/>
      <c r="G69" s="163" t="s">
        <v>101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/>
      <c r="AA69" s="89"/>
      <c r="AB69" s="89"/>
      <c r="AC69" s="89"/>
      <c r="AD69" s="89"/>
      <c r="AE69" s="89" t="s">
        <v>110</v>
      </c>
      <c r="AF69" s="89"/>
      <c r="AG69" s="89"/>
      <c r="AH69" s="89"/>
      <c r="AI69" s="89"/>
      <c r="AJ69" s="89"/>
      <c r="AK69" s="89"/>
      <c r="AL69" s="89"/>
      <c r="AM69" s="89"/>
      <c r="AN69" s="163"/>
      <c r="AO69" s="90">
        <v>338.75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ref="BE69:BE100" si="3">AO69+AW69</f>
        <v>338.75</v>
      </c>
      <c r="BF69" s="90"/>
      <c r="BG69" s="90"/>
      <c r="BH69" s="90"/>
      <c r="BI69" s="90"/>
      <c r="BJ69" s="90"/>
      <c r="BK69" s="90"/>
      <c r="BL69" s="90"/>
    </row>
    <row r="70" spans="1:64" ht="24.75" customHeight="1" x14ac:dyDescent="0.2">
      <c r="A70" s="85"/>
      <c r="B70" s="85"/>
      <c r="C70" s="85"/>
      <c r="D70" s="85"/>
      <c r="E70" s="85"/>
      <c r="F70" s="85"/>
      <c r="G70" s="163" t="s">
        <v>109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66</v>
      </c>
      <c r="AA70" s="89"/>
      <c r="AB70" s="89"/>
      <c r="AC70" s="89"/>
      <c r="AD70" s="89"/>
      <c r="AE70" s="89" t="s">
        <v>157</v>
      </c>
      <c r="AF70" s="89"/>
      <c r="AG70" s="89"/>
      <c r="AH70" s="89"/>
      <c r="AI70" s="89"/>
      <c r="AJ70" s="89"/>
      <c r="AK70" s="89"/>
      <c r="AL70" s="89"/>
      <c r="AM70" s="89"/>
      <c r="AN70" s="163"/>
      <c r="AO70" s="90">
        <f>AO74+AO81</f>
        <v>38.5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ref="BE70:BE71" si="4">AO70+AW70</f>
        <v>38.5</v>
      </c>
      <c r="BF70" s="90"/>
      <c r="BG70" s="90"/>
      <c r="BH70" s="90"/>
      <c r="BI70" s="90"/>
      <c r="BJ70" s="90"/>
      <c r="BK70" s="90"/>
      <c r="BL70" s="90"/>
    </row>
    <row r="71" spans="1:64" ht="25.5" customHeight="1" x14ac:dyDescent="0.2">
      <c r="A71" s="85"/>
      <c r="B71" s="85"/>
      <c r="C71" s="85"/>
      <c r="D71" s="85"/>
      <c r="E71" s="85"/>
      <c r="F71" s="85"/>
      <c r="G71" s="163" t="s">
        <v>111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 t="s">
        <v>66</v>
      </c>
      <c r="AA71" s="89"/>
      <c r="AB71" s="89"/>
      <c r="AC71" s="89"/>
      <c r="AD71" s="89"/>
      <c r="AE71" s="89" t="s">
        <v>157</v>
      </c>
      <c r="AF71" s="89"/>
      <c r="AG71" s="89"/>
      <c r="AH71" s="89"/>
      <c r="AI71" s="89"/>
      <c r="AJ71" s="89"/>
      <c r="AK71" s="89"/>
      <c r="AL71" s="89"/>
      <c r="AM71" s="89"/>
      <c r="AN71" s="163"/>
      <c r="AO71" s="90">
        <f>AO73+AO76+AO78+AO80</f>
        <v>300.25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4"/>
        <v>300.25</v>
      </c>
      <c r="BF71" s="90"/>
      <c r="BG71" s="90"/>
      <c r="BH71" s="90"/>
      <c r="BI71" s="90"/>
      <c r="BJ71" s="90"/>
      <c r="BK71" s="90"/>
      <c r="BL71" s="90"/>
    </row>
    <row r="72" spans="1:64" s="4" customFormat="1" ht="12.75" customHeight="1" x14ac:dyDescent="0.2">
      <c r="A72" s="91">
        <v>0</v>
      </c>
      <c r="B72" s="91"/>
      <c r="C72" s="91"/>
      <c r="D72" s="91"/>
      <c r="E72" s="91"/>
      <c r="F72" s="91"/>
      <c r="G72" s="163" t="s">
        <v>102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/>
      <c r="AA72" s="89"/>
      <c r="AB72" s="89"/>
      <c r="AC72" s="89"/>
      <c r="AD72" s="89"/>
      <c r="AE72" s="89" t="s">
        <v>110</v>
      </c>
      <c r="AF72" s="89"/>
      <c r="AG72" s="89"/>
      <c r="AH72" s="89"/>
      <c r="AI72" s="89"/>
      <c r="AJ72" s="89"/>
      <c r="AK72" s="89"/>
      <c r="AL72" s="89"/>
      <c r="AM72" s="89"/>
      <c r="AN72" s="163"/>
      <c r="AO72" s="90">
        <v>116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3"/>
        <v>116</v>
      </c>
      <c r="BF72" s="90"/>
      <c r="BG72" s="90"/>
      <c r="BH72" s="90"/>
      <c r="BI72" s="90"/>
      <c r="BJ72" s="90"/>
      <c r="BK72" s="90"/>
      <c r="BL72" s="90"/>
    </row>
    <row r="73" spans="1:64" ht="27.75" customHeight="1" x14ac:dyDescent="0.2">
      <c r="A73" s="85"/>
      <c r="B73" s="85"/>
      <c r="C73" s="85"/>
      <c r="D73" s="85"/>
      <c r="E73" s="85"/>
      <c r="F73" s="85"/>
      <c r="G73" s="163" t="s">
        <v>111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5"/>
      <c r="Z73" s="89" t="s">
        <v>66</v>
      </c>
      <c r="AA73" s="89"/>
      <c r="AB73" s="89"/>
      <c r="AC73" s="89"/>
      <c r="AD73" s="89"/>
      <c r="AE73" s="89" t="s">
        <v>157</v>
      </c>
      <c r="AF73" s="89"/>
      <c r="AG73" s="89"/>
      <c r="AH73" s="89"/>
      <c r="AI73" s="89"/>
      <c r="AJ73" s="89"/>
      <c r="AK73" s="89"/>
      <c r="AL73" s="89"/>
      <c r="AM73" s="89"/>
      <c r="AN73" s="163"/>
      <c r="AO73" s="90">
        <v>115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f t="shared" ref="BE73:BE74" si="5">AO73+AW73</f>
        <v>115</v>
      </c>
      <c r="BF73" s="90"/>
      <c r="BG73" s="90"/>
      <c r="BH73" s="90"/>
      <c r="BI73" s="90"/>
      <c r="BJ73" s="90"/>
      <c r="BK73" s="90"/>
      <c r="BL73" s="90"/>
    </row>
    <row r="74" spans="1:64" ht="27.75" customHeight="1" x14ac:dyDescent="0.2">
      <c r="A74" s="85"/>
      <c r="B74" s="85"/>
      <c r="C74" s="85"/>
      <c r="D74" s="85"/>
      <c r="E74" s="85"/>
      <c r="F74" s="85"/>
      <c r="G74" s="163" t="s">
        <v>109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89" t="s">
        <v>66</v>
      </c>
      <c r="AA74" s="89"/>
      <c r="AB74" s="89"/>
      <c r="AC74" s="89"/>
      <c r="AD74" s="89"/>
      <c r="AE74" s="89" t="s">
        <v>157</v>
      </c>
      <c r="AF74" s="89"/>
      <c r="AG74" s="89"/>
      <c r="AH74" s="89"/>
      <c r="AI74" s="89"/>
      <c r="AJ74" s="89"/>
      <c r="AK74" s="89"/>
      <c r="AL74" s="89"/>
      <c r="AM74" s="89"/>
      <c r="AN74" s="163"/>
      <c r="AO74" s="90">
        <v>1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5"/>
        <v>1</v>
      </c>
      <c r="BF74" s="90"/>
      <c r="BG74" s="90"/>
      <c r="BH74" s="90"/>
      <c r="BI74" s="90"/>
      <c r="BJ74" s="90"/>
      <c r="BK74" s="90"/>
      <c r="BL74" s="90"/>
    </row>
    <row r="75" spans="1:64" s="4" customFormat="1" ht="25.5" customHeight="1" x14ac:dyDescent="0.2">
      <c r="A75" s="91">
        <v>0</v>
      </c>
      <c r="B75" s="91"/>
      <c r="C75" s="91"/>
      <c r="D75" s="91"/>
      <c r="E75" s="91"/>
      <c r="F75" s="91"/>
      <c r="G75" s="163" t="s">
        <v>103</v>
      </c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89"/>
      <c r="AA75" s="89"/>
      <c r="AB75" s="89"/>
      <c r="AC75" s="89"/>
      <c r="AD75" s="89"/>
      <c r="AE75" s="89" t="s">
        <v>110</v>
      </c>
      <c r="AF75" s="89"/>
      <c r="AG75" s="89"/>
      <c r="AH75" s="89"/>
      <c r="AI75" s="89"/>
      <c r="AJ75" s="89"/>
      <c r="AK75" s="89"/>
      <c r="AL75" s="89"/>
      <c r="AM75" s="89"/>
      <c r="AN75" s="163"/>
      <c r="AO75" s="90">
        <v>35.5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f t="shared" si="3"/>
        <v>35.5</v>
      </c>
      <c r="BF75" s="90"/>
      <c r="BG75" s="90"/>
      <c r="BH75" s="90"/>
      <c r="BI75" s="90"/>
      <c r="BJ75" s="90"/>
      <c r="BK75" s="90"/>
      <c r="BL75" s="90"/>
    </row>
    <row r="76" spans="1:64" ht="37.5" customHeight="1" x14ac:dyDescent="0.2">
      <c r="A76" s="85"/>
      <c r="B76" s="85"/>
      <c r="C76" s="85"/>
      <c r="D76" s="85"/>
      <c r="E76" s="85"/>
      <c r="F76" s="85"/>
      <c r="G76" s="163" t="s">
        <v>111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5"/>
      <c r="Z76" s="89" t="s">
        <v>66</v>
      </c>
      <c r="AA76" s="89"/>
      <c r="AB76" s="89"/>
      <c r="AC76" s="89"/>
      <c r="AD76" s="89"/>
      <c r="AE76" s="89" t="s">
        <v>157</v>
      </c>
      <c r="AF76" s="89"/>
      <c r="AG76" s="89"/>
      <c r="AH76" s="89"/>
      <c r="AI76" s="89"/>
      <c r="AJ76" s="89"/>
      <c r="AK76" s="89"/>
      <c r="AL76" s="89"/>
      <c r="AM76" s="89"/>
      <c r="AN76" s="163"/>
      <c r="AO76" s="90">
        <v>35.5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ref="BE76" si="6">AO76+AW76</f>
        <v>35.5</v>
      </c>
      <c r="BF76" s="90"/>
      <c r="BG76" s="90"/>
      <c r="BH76" s="90"/>
      <c r="BI76" s="90"/>
      <c r="BJ76" s="90"/>
      <c r="BK76" s="90"/>
      <c r="BL76" s="90"/>
    </row>
    <row r="77" spans="1:64" s="4" customFormat="1" ht="12.75" customHeight="1" x14ac:dyDescent="0.2">
      <c r="A77" s="91">
        <v>0</v>
      </c>
      <c r="B77" s="91"/>
      <c r="C77" s="91"/>
      <c r="D77" s="91"/>
      <c r="E77" s="91"/>
      <c r="F77" s="91"/>
      <c r="G77" s="163" t="s">
        <v>104</v>
      </c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89"/>
      <c r="AA77" s="89"/>
      <c r="AB77" s="89"/>
      <c r="AC77" s="89"/>
      <c r="AD77" s="89"/>
      <c r="AE77" s="89" t="s">
        <v>110</v>
      </c>
      <c r="AF77" s="89"/>
      <c r="AG77" s="89"/>
      <c r="AH77" s="89"/>
      <c r="AI77" s="89"/>
      <c r="AJ77" s="89"/>
      <c r="AK77" s="89"/>
      <c r="AL77" s="89"/>
      <c r="AM77" s="89"/>
      <c r="AN77" s="163"/>
      <c r="AO77" s="90">
        <v>19.5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f t="shared" si="3"/>
        <v>19.5</v>
      </c>
      <c r="BF77" s="90"/>
      <c r="BG77" s="90"/>
      <c r="BH77" s="90"/>
      <c r="BI77" s="90"/>
      <c r="BJ77" s="90"/>
      <c r="BK77" s="90"/>
      <c r="BL77" s="90"/>
    </row>
    <row r="78" spans="1:64" ht="27" customHeight="1" x14ac:dyDescent="0.2">
      <c r="A78" s="85"/>
      <c r="B78" s="85"/>
      <c r="C78" s="85"/>
      <c r="D78" s="85"/>
      <c r="E78" s="85"/>
      <c r="F78" s="85"/>
      <c r="G78" s="163" t="s">
        <v>111</v>
      </c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5"/>
      <c r="Z78" s="89" t="s">
        <v>66</v>
      </c>
      <c r="AA78" s="89"/>
      <c r="AB78" s="89"/>
      <c r="AC78" s="89"/>
      <c r="AD78" s="89"/>
      <c r="AE78" s="89" t="s">
        <v>157</v>
      </c>
      <c r="AF78" s="89"/>
      <c r="AG78" s="89"/>
      <c r="AH78" s="89"/>
      <c r="AI78" s="89"/>
      <c r="AJ78" s="89"/>
      <c r="AK78" s="89"/>
      <c r="AL78" s="89"/>
      <c r="AM78" s="89"/>
      <c r="AN78" s="163"/>
      <c r="AO78" s="90">
        <v>19.5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f t="shared" ref="BE78" si="7">AO78+AW78</f>
        <v>19.5</v>
      </c>
      <c r="BF78" s="90"/>
      <c r="BG78" s="90"/>
      <c r="BH78" s="90"/>
      <c r="BI78" s="90"/>
      <c r="BJ78" s="90"/>
      <c r="BK78" s="90"/>
      <c r="BL78" s="90"/>
    </row>
    <row r="79" spans="1:64" s="4" customFormat="1" ht="12.75" customHeight="1" x14ac:dyDescent="0.2">
      <c r="A79" s="91">
        <v>0</v>
      </c>
      <c r="B79" s="91"/>
      <c r="C79" s="91"/>
      <c r="D79" s="91"/>
      <c r="E79" s="91"/>
      <c r="F79" s="91"/>
      <c r="G79" s="163" t="s">
        <v>105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5"/>
      <c r="Z79" s="89"/>
      <c r="AA79" s="89"/>
      <c r="AB79" s="89"/>
      <c r="AC79" s="89"/>
      <c r="AD79" s="89"/>
      <c r="AE79" s="89" t="s">
        <v>110</v>
      </c>
      <c r="AF79" s="89"/>
      <c r="AG79" s="89"/>
      <c r="AH79" s="89"/>
      <c r="AI79" s="89"/>
      <c r="AJ79" s="89"/>
      <c r="AK79" s="89"/>
      <c r="AL79" s="89"/>
      <c r="AM79" s="89"/>
      <c r="AN79" s="163"/>
      <c r="AO79" s="90">
        <v>167.75</v>
      </c>
      <c r="AP79" s="90"/>
      <c r="AQ79" s="90"/>
      <c r="AR79" s="90"/>
      <c r="AS79" s="90"/>
      <c r="AT79" s="90"/>
      <c r="AU79" s="90"/>
      <c r="AV79" s="90"/>
      <c r="AW79" s="90">
        <v>0</v>
      </c>
      <c r="AX79" s="90"/>
      <c r="AY79" s="90"/>
      <c r="AZ79" s="90"/>
      <c r="BA79" s="90"/>
      <c r="BB79" s="90"/>
      <c r="BC79" s="90"/>
      <c r="BD79" s="90"/>
      <c r="BE79" s="90">
        <f t="shared" si="3"/>
        <v>167.75</v>
      </c>
      <c r="BF79" s="90"/>
      <c r="BG79" s="90"/>
      <c r="BH79" s="90"/>
      <c r="BI79" s="90"/>
      <c r="BJ79" s="90"/>
      <c r="BK79" s="90"/>
      <c r="BL79" s="90"/>
    </row>
    <row r="80" spans="1:64" ht="12.75" customHeight="1" x14ac:dyDescent="0.2">
      <c r="A80" s="85"/>
      <c r="B80" s="85"/>
      <c r="C80" s="85"/>
      <c r="D80" s="85"/>
      <c r="E80" s="85"/>
      <c r="F80" s="85"/>
      <c r="G80" s="163" t="s">
        <v>111</v>
      </c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  <c r="Z80" s="89" t="s">
        <v>66</v>
      </c>
      <c r="AA80" s="89"/>
      <c r="AB80" s="89"/>
      <c r="AC80" s="89"/>
      <c r="AD80" s="89"/>
      <c r="AE80" s="89" t="s">
        <v>110</v>
      </c>
      <c r="AF80" s="89"/>
      <c r="AG80" s="89"/>
      <c r="AH80" s="89"/>
      <c r="AI80" s="89"/>
      <c r="AJ80" s="89"/>
      <c r="AK80" s="89"/>
      <c r="AL80" s="89"/>
      <c r="AM80" s="89"/>
      <c r="AN80" s="163"/>
      <c r="AO80" s="90">
        <v>130.25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f t="shared" si="3"/>
        <v>130.25</v>
      </c>
      <c r="BF80" s="90"/>
      <c r="BG80" s="90"/>
      <c r="BH80" s="90"/>
      <c r="BI80" s="90"/>
      <c r="BJ80" s="90"/>
      <c r="BK80" s="90"/>
      <c r="BL80" s="90"/>
    </row>
    <row r="81" spans="1:64" ht="12.75" customHeight="1" x14ac:dyDescent="0.2">
      <c r="A81" s="85"/>
      <c r="B81" s="85"/>
      <c r="C81" s="85"/>
      <c r="D81" s="85"/>
      <c r="E81" s="85"/>
      <c r="F81" s="85"/>
      <c r="G81" s="163" t="s">
        <v>109</v>
      </c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89" t="s">
        <v>66</v>
      </c>
      <c r="AA81" s="89"/>
      <c r="AB81" s="89"/>
      <c r="AC81" s="89"/>
      <c r="AD81" s="89"/>
      <c r="AE81" s="89" t="s">
        <v>110</v>
      </c>
      <c r="AF81" s="89"/>
      <c r="AG81" s="89"/>
      <c r="AH81" s="89"/>
      <c r="AI81" s="89"/>
      <c r="AJ81" s="89"/>
      <c r="AK81" s="89"/>
      <c r="AL81" s="89"/>
      <c r="AM81" s="89"/>
      <c r="AN81" s="163"/>
      <c r="AO81" s="90">
        <v>37.5</v>
      </c>
      <c r="AP81" s="90"/>
      <c r="AQ81" s="90"/>
      <c r="AR81" s="90"/>
      <c r="AS81" s="90"/>
      <c r="AT81" s="90"/>
      <c r="AU81" s="90"/>
      <c r="AV81" s="90"/>
      <c r="AW81" s="90">
        <v>0</v>
      </c>
      <c r="AX81" s="90"/>
      <c r="AY81" s="90"/>
      <c r="AZ81" s="90"/>
      <c r="BA81" s="90"/>
      <c r="BB81" s="90"/>
      <c r="BC81" s="90"/>
      <c r="BD81" s="90"/>
      <c r="BE81" s="90">
        <f t="shared" si="3"/>
        <v>37.5</v>
      </c>
      <c r="BF81" s="90"/>
      <c r="BG81" s="90"/>
      <c r="BH81" s="90"/>
      <c r="BI81" s="90"/>
      <c r="BJ81" s="90"/>
      <c r="BK81" s="90"/>
      <c r="BL81" s="90"/>
    </row>
    <row r="82" spans="1:64" s="4" customFormat="1" ht="12.75" customHeight="1" x14ac:dyDescent="0.2">
      <c r="A82" s="91">
        <v>2</v>
      </c>
      <c r="B82" s="91"/>
      <c r="C82" s="91"/>
      <c r="D82" s="91"/>
      <c r="E82" s="91"/>
      <c r="F82" s="91"/>
      <c r="G82" s="118" t="s">
        <v>72</v>
      </c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7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118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s="4" customFormat="1" ht="12.75" customHeight="1" x14ac:dyDescent="0.2">
      <c r="A83" s="91"/>
      <c r="B83" s="91"/>
      <c r="C83" s="91"/>
      <c r="D83" s="91"/>
      <c r="E83" s="91"/>
      <c r="F83" s="91"/>
      <c r="G83" s="163" t="s">
        <v>112</v>
      </c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5"/>
      <c r="Z83" s="89" t="s">
        <v>114</v>
      </c>
      <c r="AA83" s="89"/>
      <c r="AB83" s="89"/>
      <c r="AC83" s="89"/>
      <c r="AD83" s="89"/>
      <c r="AE83" s="89" t="s">
        <v>107</v>
      </c>
      <c r="AF83" s="89"/>
      <c r="AG83" s="89"/>
      <c r="AH83" s="89"/>
      <c r="AI83" s="89"/>
      <c r="AJ83" s="89"/>
      <c r="AK83" s="89"/>
      <c r="AL83" s="89"/>
      <c r="AM83" s="89"/>
      <c r="AN83" s="163"/>
      <c r="AO83" s="90">
        <v>926</v>
      </c>
      <c r="AP83" s="90"/>
      <c r="AQ83" s="90"/>
      <c r="AR83" s="90"/>
      <c r="AS83" s="90"/>
      <c r="AT83" s="90"/>
      <c r="AU83" s="90"/>
      <c r="AV83" s="90"/>
      <c r="AW83" s="90">
        <v>0</v>
      </c>
      <c r="AX83" s="90"/>
      <c r="AY83" s="90"/>
      <c r="AZ83" s="90"/>
      <c r="BA83" s="90"/>
      <c r="BB83" s="90"/>
      <c r="BC83" s="90"/>
      <c r="BD83" s="90"/>
      <c r="BE83" s="90">
        <f t="shared" si="3"/>
        <v>926</v>
      </c>
      <c r="BF83" s="90"/>
      <c r="BG83" s="90"/>
      <c r="BH83" s="90"/>
      <c r="BI83" s="90"/>
      <c r="BJ83" s="90"/>
      <c r="BK83" s="90"/>
      <c r="BL83" s="90"/>
    </row>
    <row r="84" spans="1:64" ht="12.75" customHeight="1" x14ac:dyDescent="0.2">
      <c r="A84" s="85"/>
      <c r="B84" s="85"/>
      <c r="C84" s="85"/>
      <c r="D84" s="85"/>
      <c r="E84" s="85"/>
      <c r="F84" s="85"/>
      <c r="G84" s="163" t="s">
        <v>113</v>
      </c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5"/>
      <c r="Z84" s="89" t="s">
        <v>114</v>
      </c>
      <c r="AA84" s="89"/>
      <c r="AB84" s="89"/>
      <c r="AC84" s="89"/>
      <c r="AD84" s="89"/>
      <c r="AE84" s="163" t="s">
        <v>115</v>
      </c>
      <c r="AF84" s="164"/>
      <c r="AG84" s="164"/>
      <c r="AH84" s="164"/>
      <c r="AI84" s="164"/>
      <c r="AJ84" s="164"/>
      <c r="AK84" s="164"/>
      <c r="AL84" s="164"/>
      <c r="AM84" s="164"/>
      <c r="AN84" s="165"/>
      <c r="AO84" s="90">
        <v>451</v>
      </c>
      <c r="AP84" s="90"/>
      <c r="AQ84" s="90"/>
      <c r="AR84" s="90"/>
      <c r="AS84" s="90"/>
      <c r="AT84" s="90"/>
      <c r="AU84" s="90"/>
      <c r="AV84" s="90"/>
      <c r="AW84" s="90">
        <v>0</v>
      </c>
      <c r="AX84" s="90"/>
      <c r="AY84" s="90"/>
      <c r="AZ84" s="90"/>
      <c r="BA84" s="90"/>
      <c r="BB84" s="90"/>
      <c r="BC84" s="90"/>
      <c r="BD84" s="90"/>
      <c r="BE84" s="90">
        <f t="shared" si="3"/>
        <v>451</v>
      </c>
      <c r="BF84" s="90"/>
      <c r="BG84" s="90"/>
      <c r="BH84" s="90"/>
      <c r="BI84" s="90"/>
      <c r="BJ84" s="90"/>
      <c r="BK84" s="90"/>
      <c r="BL84" s="90"/>
    </row>
    <row r="85" spans="1:64" ht="12.75" customHeight="1" x14ac:dyDescent="0.2">
      <c r="A85" s="85"/>
      <c r="B85" s="85"/>
      <c r="C85" s="85"/>
      <c r="D85" s="85"/>
      <c r="E85" s="85"/>
      <c r="F85" s="85"/>
      <c r="G85" s="163" t="s">
        <v>116</v>
      </c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5"/>
      <c r="Z85" s="89" t="s">
        <v>114</v>
      </c>
      <c r="AA85" s="89"/>
      <c r="AB85" s="89"/>
      <c r="AC85" s="89"/>
      <c r="AD85" s="89"/>
      <c r="AE85" s="163" t="s">
        <v>115</v>
      </c>
      <c r="AF85" s="164"/>
      <c r="AG85" s="164"/>
      <c r="AH85" s="164"/>
      <c r="AI85" s="164"/>
      <c r="AJ85" s="164"/>
      <c r="AK85" s="164"/>
      <c r="AL85" s="164"/>
      <c r="AM85" s="164"/>
      <c r="AN85" s="165"/>
      <c r="AO85" s="90">
        <v>475</v>
      </c>
      <c r="AP85" s="90"/>
      <c r="AQ85" s="90"/>
      <c r="AR85" s="90"/>
      <c r="AS85" s="90"/>
      <c r="AT85" s="90"/>
      <c r="AU85" s="90"/>
      <c r="AV85" s="90"/>
      <c r="AW85" s="90">
        <v>0</v>
      </c>
      <c r="AX85" s="90"/>
      <c r="AY85" s="90"/>
      <c r="AZ85" s="90"/>
      <c r="BA85" s="90"/>
      <c r="BB85" s="90"/>
      <c r="BC85" s="90"/>
      <c r="BD85" s="90"/>
      <c r="BE85" s="90">
        <f t="shared" si="3"/>
        <v>475</v>
      </c>
      <c r="BF85" s="90"/>
      <c r="BG85" s="90"/>
      <c r="BH85" s="90"/>
      <c r="BI85" s="90"/>
      <c r="BJ85" s="90"/>
      <c r="BK85" s="90"/>
      <c r="BL85" s="90"/>
    </row>
    <row r="86" spans="1:64" ht="12.75" customHeight="1" x14ac:dyDescent="0.2">
      <c r="A86" s="85"/>
      <c r="B86" s="85"/>
      <c r="C86" s="85"/>
      <c r="D86" s="85"/>
      <c r="E86" s="85"/>
      <c r="F86" s="85"/>
      <c r="G86" s="163" t="s">
        <v>117</v>
      </c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5"/>
      <c r="Z86" s="89" t="s">
        <v>114</v>
      </c>
      <c r="AA86" s="89"/>
      <c r="AB86" s="89"/>
      <c r="AC86" s="89"/>
      <c r="AD86" s="89"/>
      <c r="AE86" s="163" t="s">
        <v>118</v>
      </c>
      <c r="AF86" s="164"/>
      <c r="AG86" s="164"/>
      <c r="AH86" s="164"/>
      <c r="AI86" s="164"/>
      <c r="AJ86" s="164"/>
      <c r="AK86" s="164"/>
      <c r="AL86" s="164"/>
      <c r="AM86" s="164"/>
      <c r="AN86" s="165"/>
      <c r="AO86" s="90">
        <v>2032</v>
      </c>
      <c r="AP86" s="90"/>
      <c r="AQ86" s="90"/>
      <c r="AR86" s="90"/>
      <c r="AS86" s="90"/>
      <c r="AT86" s="90"/>
      <c r="AU86" s="90"/>
      <c r="AV86" s="90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f t="shared" si="3"/>
        <v>2032</v>
      </c>
      <c r="BF86" s="90"/>
      <c r="BG86" s="90"/>
      <c r="BH86" s="90"/>
      <c r="BI86" s="90"/>
      <c r="BJ86" s="90"/>
      <c r="BK86" s="90"/>
      <c r="BL86" s="90"/>
    </row>
    <row r="87" spans="1:64" ht="12.75" customHeight="1" x14ac:dyDescent="0.2">
      <c r="A87" s="91"/>
      <c r="B87" s="91"/>
      <c r="C87" s="91"/>
      <c r="D87" s="91"/>
      <c r="E87" s="91"/>
      <c r="F87" s="91"/>
      <c r="G87" s="163" t="s">
        <v>278</v>
      </c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5"/>
      <c r="Z87" s="89" t="s">
        <v>114</v>
      </c>
      <c r="AA87" s="89"/>
      <c r="AB87" s="89"/>
      <c r="AC87" s="89"/>
      <c r="AD87" s="89"/>
      <c r="AE87" s="89" t="s">
        <v>107</v>
      </c>
      <c r="AF87" s="89"/>
      <c r="AG87" s="89"/>
      <c r="AH87" s="89"/>
      <c r="AI87" s="89"/>
      <c r="AJ87" s="89"/>
      <c r="AK87" s="89"/>
      <c r="AL87" s="89"/>
      <c r="AM87" s="89"/>
      <c r="AN87" s="163"/>
      <c r="AO87" s="90">
        <v>9</v>
      </c>
      <c r="AP87" s="90"/>
      <c r="AQ87" s="90"/>
      <c r="AR87" s="90"/>
      <c r="AS87" s="90"/>
      <c r="AT87" s="90"/>
      <c r="AU87" s="90"/>
      <c r="AV87" s="90"/>
      <c r="AW87" s="90">
        <v>0</v>
      </c>
      <c r="AX87" s="90"/>
      <c r="AY87" s="90"/>
      <c r="AZ87" s="90"/>
      <c r="BA87" s="90"/>
      <c r="BB87" s="90"/>
      <c r="BC87" s="90"/>
      <c r="BD87" s="90"/>
      <c r="BE87" s="90">
        <f t="shared" ref="BE87:BE89" si="8">AO87+AW87</f>
        <v>9</v>
      </c>
      <c r="BF87" s="90"/>
      <c r="BG87" s="90"/>
      <c r="BH87" s="90"/>
      <c r="BI87" s="90"/>
      <c r="BJ87" s="90"/>
      <c r="BK87" s="90"/>
      <c r="BL87" s="90"/>
    </row>
    <row r="88" spans="1:64" ht="12.75" customHeight="1" x14ac:dyDescent="0.2">
      <c r="A88" s="85"/>
      <c r="B88" s="85"/>
      <c r="C88" s="85"/>
      <c r="D88" s="85"/>
      <c r="E88" s="85"/>
      <c r="F88" s="85"/>
      <c r="G88" s="163" t="s">
        <v>113</v>
      </c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5"/>
      <c r="Z88" s="89" t="s">
        <v>114</v>
      </c>
      <c r="AA88" s="89"/>
      <c r="AB88" s="89"/>
      <c r="AC88" s="89"/>
      <c r="AD88" s="89"/>
      <c r="AE88" s="163" t="s">
        <v>115</v>
      </c>
      <c r="AF88" s="164"/>
      <c r="AG88" s="164"/>
      <c r="AH88" s="164"/>
      <c r="AI88" s="164"/>
      <c r="AJ88" s="164"/>
      <c r="AK88" s="164"/>
      <c r="AL88" s="164"/>
      <c r="AM88" s="164"/>
      <c r="AN88" s="165"/>
      <c r="AO88" s="90">
        <v>1</v>
      </c>
      <c r="AP88" s="90"/>
      <c r="AQ88" s="90"/>
      <c r="AR88" s="90"/>
      <c r="AS88" s="90"/>
      <c r="AT88" s="90"/>
      <c r="AU88" s="90"/>
      <c r="AV88" s="90"/>
      <c r="AW88" s="90">
        <v>0</v>
      </c>
      <c r="AX88" s="90"/>
      <c r="AY88" s="90"/>
      <c r="AZ88" s="90"/>
      <c r="BA88" s="90"/>
      <c r="BB88" s="90"/>
      <c r="BC88" s="90"/>
      <c r="BD88" s="90"/>
      <c r="BE88" s="90">
        <f t="shared" si="8"/>
        <v>1</v>
      </c>
      <c r="BF88" s="90"/>
      <c r="BG88" s="90"/>
      <c r="BH88" s="90"/>
      <c r="BI88" s="90"/>
      <c r="BJ88" s="90"/>
      <c r="BK88" s="90"/>
      <c r="BL88" s="90"/>
    </row>
    <row r="89" spans="1:64" ht="12.75" customHeight="1" x14ac:dyDescent="0.2">
      <c r="A89" s="85"/>
      <c r="B89" s="85"/>
      <c r="C89" s="85"/>
      <c r="D89" s="85"/>
      <c r="E89" s="85"/>
      <c r="F89" s="85"/>
      <c r="G89" s="163" t="s">
        <v>116</v>
      </c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5"/>
      <c r="Z89" s="89" t="s">
        <v>114</v>
      </c>
      <c r="AA89" s="89"/>
      <c r="AB89" s="89"/>
      <c r="AC89" s="89"/>
      <c r="AD89" s="89"/>
      <c r="AE89" s="163" t="s">
        <v>115</v>
      </c>
      <c r="AF89" s="164"/>
      <c r="AG89" s="164"/>
      <c r="AH89" s="164"/>
      <c r="AI89" s="164"/>
      <c r="AJ89" s="164"/>
      <c r="AK89" s="164"/>
      <c r="AL89" s="164"/>
      <c r="AM89" s="164"/>
      <c r="AN89" s="165"/>
      <c r="AO89" s="90">
        <v>8</v>
      </c>
      <c r="AP89" s="90"/>
      <c r="AQ89" s="90"/>
      <c r="AR89" s="90"/>
      <c r="AS89" s="90"/>
      <c r="AT89" s="90"/>
      <c r="AU89" s="90"/>
      <c r="AV89" s="90"/>
      <c r="AW89" s="90">
        <v>0</v>
      </c>
      <c r="AX89" s="90"/>
      <c r="AY89" s="90"/>
      <c r="AZ89" s="90"/>
      <c r="BA89" s="90"/>
      <c r="BB89" s="90"/>
      <c r="BC89" s="90"/>
      <c r="BD89" s="90"/>
      <c r="BE89" s="90">
        <f t="shared" si="8"/>
        <v>8</v>
      </c>
      <c r="BF89" s="90"/>
      <c r="BG89" s="90"/>
      <c r="BH89" s="90"/>
      <c r="BI89" s="90"/>
      <c r="BJ89" s="90"/>
      <c r="BK89" s="90"/>
      <c r="BL89" s="90"/>
    </row>
    <row r="90" spans="1:64" s="4" customFormat="1" ht="12.75" customHeight="1" x14ac:dyDescent="0.2">
      <c r="A90" s="91">
        <v>3</v>
      </c>
      <c r="B90" s="91"/>
      <c r="C90" s="91"/>
      <c r="D90" s="91"/>
      <c r="E90" s="91"/>
      <c r="F90" s="91"/>
      <c r="G90" s="118" t="s">
        <v>77</v>
      </c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7"/>
      <c r="Z90" s="95"/>
      <c r="AA90" s="95"/>
      <c r="AB90" s="95"/>
      <c r="AC90" s="95"/>
      <c r="AD90" s="95"/>
      <c r="AE90" s="118"/>
      <c r="AF90" s="166"/>
      <c r="AG90" s="166"/>
      <c r="AH90" s="166"/>
      <c r="AI90" s="166"/>
      <c r="AJ90" s="166"/>
      <c r="AK90" s="166"/>
      <c r="AL90" s="166"/>
      <c r="AM90" s="166"/>
      <c r="AN90" s="167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</row>
    <row r="91" spans="1:64" ht="12.75" customHeight="1" x14ac:dyDescent="0.2">
      <c r="A91" s="85"/>
      <c r="B91" s="85"/>
      <c r="C91" s="85"/>
      <c r="D91" s="85"/>
      <c r="E91" s="85"/>
      <c r="F91" s="85"/>
      <c r="G91" s="163" t="s">
        <v>119</v>
      </c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5"/>
      <c r="Z91" s="89" t="s">
        <v>120</v>
      </c>
      <c r="AA91" s="89"/>
      <c r="AB91" s="89"/>
      <c r="AC91" s="89"/>
      <c r="AD91" s="89"/>
      <c r="AE91" s="163" t="s">
        <v>79</v>
      </c>
      <c r="AF91" s="164"/>
      <c r="AG91" s="164"/>
      <c r="AH91" s="164"/>
      <c r="AI91" s="164"/>
      <c r="AJ91" s="164"/>
      <c r="AK91" s="164"/>
      <c r="AL91" s="164"/>
      <c r="AM91" s="164"/>
      <c r="AN91" s="165"/>
      <c r="AO91" s="90">
        <v>149994</v>
      </c>
      <c r="AP91" s="90"/>
      <c r="AQ91" s="90"/>
      <c r="AR91" s="90"/>
      <c r="AS91" s="90"/>
      <c r="AT91" s="90"/>
      <c r="AU91" s="90"/>
      <c r="AV91" s="90"/>
      <c r="AW91" s="90">
        <v>0</v>
      </c>
      <c r="AX91" s="90"/>
      <c r="AY91" s="90"/>
      <c r="AZ91" s="90"/>
      <c r="BA91" s="90"/>
      <c r="BB91" s="90"/>
      <c r="BC91" s="90"/>
      <c r="BD91" s="90"/>
      <c r="BE91" s="90">
        <f t="shared" si="3"/>
        <v>149994</v>
      </c>
      <c r="BF91" s="90"/>
      <c r="BG91" s="90"/>
      <c r="BH91" s="90"/>
      <c r="BI91" s="90"/>
      <c r="BJ91" s="90"/>
      <c r="BK91" s="90"/>
      <c r="BL91" s="90"/>
    </row>
    <row r="92" spans="1:64" ht="12.75" customHeight="1" x14ac:dyDescent="0.2">
      <c r="A92" s="85"/>
      <c r="B92" s="85"/>
      <c r="C92" s="85"/>
      <c r="D92" s="85"/>
      <c r="E92" s="85"/>
      <c r="F92" s="85"/>
      <c r="G92" s="163" t="s">
        <v>121</v>
      </c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5"/>
      <c r="Z92" s="89" t="s">
        <v>70</v>
      </c>
      <c r="AA92" s="89"/>
      <c r="AB92" s="89"/>
      <c r="AC92" s="89"/>
      <c r="AD92" s="89"/>
      <c r="AE92" s="163" t="s">
        <v>79</v>
      </c>
      <c r="AF92" s="164"/>
      <c r="AG92" s="164"/>
      <c r="AH92" s="164"/>
      <c r="AI92" s="164"/>
      <c r="AJ92" s="164"/>
      <c r="AK92" s="164"/>
      <c r="AL92" s="164"/>
      <c r="AM92" s="164"/>
      <c r="AN92" s="165"/>
      <c r="AO92" s="90">
        <v>60997.68</v>
      </c>
      <c r="AP92" s="90"/>
      <c r="AQ92" s="90"/>
      <c r="AR92" s="90"/>
      <c r="AS92" s="90"/>
      <c r="AT92" s="90"/>
      <c r="AU92" s="90"/>
      <c r="AV92" s="90"/>
      <c r="AW92" s="90">
        <v>0</v>
      </c>
      <c r="AX92" s="90"/>
      <c r="AY92" s="90"/>
      <c r="AZ92" s="90"/>
      <c r="BA92" s="90"/>
      <c r="BB92" s="90"/>
      <c r="BC92" s="90"/>
      <c r="BD92" s="90"/>
      <c r="BE92" s="90">
        <f t="shared" si="3"/>
        <v>60997.68</v>
      </c>
      <c r="BF92" s="90"/>
      <c r="BG92" s="90"/>
      <c r="BH92" s="90"/>
      <c r="BI92" s="90"/>
      <c r="BJ92" s="90"/>
      <c r="BK92" s="90"/>
      <c r="BL92" s="90"/>
    </row>
    <row r="93" spans="1:64" ht="12.75" customHeight="1" x14ac:dyDescent="0.2">
      <c r="A93" s="85"/>
      <c r="B93" s="85"/>
      <c r="C93" s="85"/>
      <c r="D93" s="85"/>
      <c r="E93" s="85"/>
      <c r="F93" s="85"/>
      <c r="G93" s="163" t="s">
        <v>550</v>
      </c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5"/>
      <c r="Z93" s="89" t="s">
        <v>70</v>
      </c>
      <c r="AA93" s="89"/>
      <c r="AB93" s="89"/>
      <c r="AC93" s="89"/>
      <c r="AD93" s="89"/>
      <c r="AE93" s="163" t="s">
        <v>79</v>
      </c>
      <c r="AF93" s="164"/>
      <c r="AG93" s="164"/>
      <c r="AH93" s="164"/>
      <c r="AI93" s="164"/>
      <c r="AJ93" s="164"/>
      <c r="AK93" s="164"/>
      <c r="AL93" s="164"/>
      <c r="AM93" s="164"/>
      <c r="AN93" s="165"/>
      <c r="AO93" s="90">
        <v>28973897</v>
      </c>
      <c r="AP93" s="90"/>
      <c r="AQ93" s="90"/>
      <c r="AR93" s="90"/>
      <c r="AS93" s="90"/>
      <c r="AT93" s="90"/>
      <c r="AU93" s="90"/>
      <c r="AV93" s="90"/>
      <c r="AW93" s="90">
        <v>0</v>
      </c>
      <c r="AX93" s="90"/>
      <c r="AY93" s="90"/>
      <c r="AZ93" s="90"/>
      <c r="BA93" s="90"/>
      <c r="BB93" s="90"/>
      <c r="BC93" s="90"/>
      <c r="BD93" s="90"/>
      <c r="BE93" s="90">
        <f t="shared" ref="BE93:BE97" si="9">AO93+AW93</f>
        <v>28973897</v>
      </c>
      <c r="BF93" s="90"/>
      <c r="BG93" s="90"/>
      <c r="BH93" s="90"/>
      <c r="BI93" s="90"/>
      <c r="BJ93" s="90"/>
      <c r="BK93" s="90"/>
      <c r="BL93" s="90"/>
    </row>
    <row r="94" spans="1:64" ht="12.75" customHeight="1" x14ac:dyDescent="0.2">
      <c r="A94" s="85"/>
      <c r="B94" s="85"/>
      <c r="C94" s="85"/>
      <c r="D94" s="85"/>
      <c r="E94" s="85"/>
      <c r="F94" s="85"/>
      <c r="G94" s="163" t="s">
        <v>551</v>
      </c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5"/>
      <c r="Z94" s="89" t="s">
        <v>70</v>
      </c>
      <c r="AA94" s="89"/>
      <c r="AB94" s="89"/>
      <c r="AC94" s="89"/>
      <c r="AD94" s="89"/>
      <c r="AE94" s="163" t="s">
        <v>79</v>
      </c>
      <c r="AF94" s="164"/>
      <c r="AG94" s="164"/>
      <c r="AH94" s="164"/>
      <c r="AI94" s="164"/>
      <c r="AJ94" s="164"/>
      <c r="AK94" s="164"/>
      <c r="AL94" s="164"/>
      <c r="AM94" s="164"/>
      <c r="AN94" s="165"/>
      <c r="AO94" s="90">
        <v>27509953</v>
      </c>
      <c r="AP94" s="90"/>
      <c r="AQ94" s="90"/>
      <c r="AR94" s="90"/>
      <c r="AS94" s="90"/>
      <c r="AT94" s="90"/>
      <c r="AU94" s="90"/>
      <c r="AV94" s="90"/>
      <c r="AW94" s="90">
        <v>0</v>
      </c>
      <c r="AX94" s="90"/>
      <c r="AY94" s="90"/>
      <c r="AZ94" s="90"/>
      <c r="BA94" s="90"/>
      <c r="BB94" s="90"/>
      <c r="BC94" s="90"/>
      <c r="BD94" s="90"/>
      <c r="BE94" s="90">
        <f t="shared" si="9"/>
        <v>27509953</v>
      </c>
      <c r="BF94" s="90"/>
      <c r="BG94" s="90"/>
      <c r="BH94" s="90"/>
      <c r="BI94" s="90"/>
      <c r="BJ94" s="90"/>
      <c r="BK94" s="90"/>
      <c r="BL94" s="90"/>
    </row>
    <row r="95" spans="1:64" ht="12.75" customHeight="1" x14ac:dyDescent="0.2">
      <c r="A95" s="85"/>
      <c r="B95" s="85"/>
      <c r="C95" s="85"/>
      <c r="D95" s="85"/>
      <c r="E95" s="85"/>
      <c r="F95" s="85"/>
      <c r="G95" s="163" t="s">
        <v>552</v>
      </c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5"/>
      <c r="Z95" s="89" t="s">
        <v>70</v>
      </c>
      <c r="AA95" s="89"/>
      <c r="AB95" s="89"/>
      <c r="AC95" s="89"/>
      <c r="AD95" s="89"/>
      <c r="AE95" s="163" t="s">
        <v>79</v>
      </c>
      <c r="AF95" s="164"/>
      <c r="AG95" s="164"/>
      <c r="AH95" s="164"/>
      <c r="AI95" s="164"/>
      <c r="AJ95" s="164"/>
      <c r="AK95" s="164"/>
      <c r="AL95" s="164"/>
      <c r="AM95" s="164"/>
      <c r="AN95" s="165"/>
      <c r="AO95" s="90">
        <v>17.28</v>
      </c>
      <c r="AP95" s="90"/>
      <c r="AQ95" s="90"/>
      <c r="AR95" s="90"/>
      <c r="AS95" s="90"/>
      <c r="AT95" s="90"/>
      <c r="AU95" s="90"/>
      <c r="AV95" s="90"/>
      <c r="AW95" s="90">
        <v>8.2899999999999991</v>
      </c>
      <c r="AX95" s="90"/>
      <c r="AY95" s="90"/>
      <c r="AZ95" s="90"/>
      <c r="BA95" s="90"/>
      <c r="BB95" s="90"/>
      <c r="BC95" s="90"/>
      <c r="BD95" s="90"/>
      <c r="BE95" s="90">
        <f t="shared" si="9"/>
        <v>25.57</v>
      </c>
      <c r="BF95" s="90"/>
      <c r="BG95" s="90"/>
      <c r="BH95" s="90"/>
      <c r="BI95" s="90"/>
      <c r="BJ95" s="90"/>
      <c r="BK95" s="90"/>
      <c r="BL95" s="90"/>
    </row>
    <row r="96" spans="1:64" ht="12.75" customHeight="1" x14ac:dyDescent="0.2">
      <c r="A96" s="85"/>
      <c r="B96" s="85"/>
      <c r="C96" s="85"/>
      <c r="D96" s="85"/>
      <c r="E96" s="85"/>
      <c r="F96" s="85"/>
      <c r="G96" s="163" t="s">
        <v>553</v>
      </c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5"/>
      <c r="Z96" s="89" t="s">
        <v>70</v>
      </c>
      <c r="AA96" s="89"/>
      <c r="AB96" s="89"/>
      <c r="AC96" s="89"/>
      <c r="AD96" s="89"/>
      <c r="AE96" s="163" t="s">
        <v>79</v>
      </c>
      <c r="AF96" s="164"/>
      <c r="AG96" s="164"/>
      <c r="AH96" s="164"/>
      <c r="AI96" s="164"/>
      <c r="AJ96" s="164"/>
      <c r="AK96" s="164"/>
      <c r="AL96" s="164"/>
      <c r="AM96" s="164"/>
      <c r="AN96" s="165"/>
      <c r="AO96" s="90">
        <v>109572.33</v>
      </c>
      <c r="AP96" s="90"/>
      <c r="AQ96" s="90"/>
      <c r="AR96" s="90"/>
      <c r="AS96" s="90"/>
      <c r="AT96" s="90"/>
      <c r="AU96" s="90"/>
      <c r="AV96" s="90"/>
      <c r="AW96" s="90">
        <v>0</v>
      </c>
      <c r="AX96" s="90"/>
      <c r="AY96" s="90"/>
      <c r="AZ96" s="90"/>
      <c r="BA96" s="90"/>
      <c r="BB96" s="90"/>
      <c r="BC96" s="90"/>
      <c r="BD96" s="90"/>
      <c r="BE96" s="90">
        <f t="shared" si="9"/>
        <v>109572.33</v>
      </c>
      <c r="BF96" s="90"/>
      <c r="BG96" s="90"/>
      <c r="BH96" s="90"/>
      <c r="BI96" s="90"/>
      <c r="BJ96" s="90"/>
      <c r="BK96" s="90"/>
      <c r="BL96" s="90"/>
    </row>
    <row r="97" spans="1:64" ht="12.75" customHeight="1" x14ac:dyDescent="0.2">
      <c r="A97" s="85"/>
      <c r="B97" s="85"/>
      <c r="C97" s="85"/>
      <c r="D97" s="85"/>
      <c r="E97" s="85"/>
      <c r="F97" s="85"/>
      <c r="G97" s="163" t="s">
        <v>554</v>
      </c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5"/>
      <c r="Z97" s="89" t="s">
        <v>70</v>
      </c>
      <c r="AA97" s="89"/>
      <c r="AB97" s="89"/>
      <c r="AC97" s="89"/>
      <c r="AD97" s="89"/>
      <c r="AE97" s="163" t="s">
        <v>79</v>
      </c>
      <c r="AF97" s="164"/>
      <c r="AG97" s="164"/>
      <c r="AH97" s="164"/>
      <c r="AI97" s="164"/>
      <c r="AJ97" s="164"/>
      <c r="AK97" s="164"/>
      <c r="AL97" s="164"/>
      <c r="AM97" s="164"/>
      <c r="AN97" s="165"/>
      <c r="AO97" s="90">
        <v>156180.88</v>
      </c>
      <c r="AP97" s="90"/>
      <c r="AQ97" s="90"/>
      <c r="AR97" s="90"/>
      <c r="AS97" s="90"/>
      <c r="AT97" s="90"/>
      <c r="AU97" s="90"/>
      <c r="AV97" s="90"/>
      <c r="AW97" s="90">
        <v>0</v>
      </c>
      <c r="AX97" s="90"/>
      <c r="AY97" s="90"/>
      <c r="AZ97" s="90"/>
      <c r="BA97" s="90"/>
      <c r="BB97" s="90"/>
      <c r="BC97" s="90"/>
      <c r="BD97" s="90"/>
      <c r="BE97" s="90">
        <f t="shared" si="9"/>
        <v>156180.88</v>
      </c>
      <c r="BF97" s="90"/>
      <c r="BG97" s="90"/>
      <c r="BH97" s="90"/>
      <c r="BI97" s="90"/>
      <c r="BJ97" s="90"/>
      <c r="BK97" s="90"/>
      <c r="BL97" s="90"/>
    </row>
    <row r="98" spans="1:64" s="4" customFormat="1" ht="12.75" customHeight="1" x14ac:dyDescent="0.2">
      <c r="A98" s="91">
        <v>4</v>
      </c>
      <c r="B98" s="91"/>
      <c r="C98" s="91"/>
      <c r="D98" s="91"/>
      <c r="E98" s="91"/>
      <c r="F98" s="91"/>
      <c r="G98" s="118" t="s">
        <v>82</v>
      </c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7"/>
      <c r="Z98" s="95"/>
      <c r="AA98" s="95"/>
      <c r="AB98" s="95"/>
      <c r="AC98" s="95"/>
      <c r="AD98" s="95"/>
      <c r="AE98" s="118"/>
      <c r="AF98" s="166"/>
      <c r="AG98" s="166"/>
      <c r="AH98" s="166"/>
      <c r="AI98" s="166"/>
      <c r="AJ98" s="166"/>
      <c r="AK98" s="166"/>
      <c r="AL98" s="166"/>
      <c r="AM98" s="166"/>
      <c r="AN98" s="167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</row>
    <row r="99" spans="1:64" ht="12.75" customHeight="1" x14ac:dyDescent="0.2">
      <c r="A99" s="85"/>
      <c r="B99" s="85"/>
      <c r="C99" s="85"/>
      <c r="D99" s="85"/>
      <c r="E99" s="85"/>
      <c r="F99" s="85"/>
      <c r="G99" s="163" t="s">
        <v>122</v>
      </c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5"/>
      <c r="Z99" s="89" t="s">
        <v>66</v>
      </c>
      <c r="AA99" s="89"/>
      <c r="AB99" s="89"/>
      <c r="AC99" s="89"/>
      <c r="AD99" s="89"/>
      <c r="AE99" s="163" t="s">
        <v>79</v>
      </c>
      <c r="AF99" s="164"/>
      <c r="AG99" s="164"/>
      <c r="AH99" s="164"/>
      <c r="AI99" s="164"/>
      <c r="AJ99" s="164"/>
      <c r="AK99" s="164"/>
      <c r="AL99" s="164"/>
      <c r="AM99" s="164"/>
      <c r="AN99" s="165"/>
      <c r="AO99" s="90">
        <v>162</v>
      </c>
      <c r="AP99" s="90"/>
      <c r="AQ99" s="90"/>
      <c r="AR99" s="90"/>
      <c r="AS99" s="90"/>
      <c r="AT99" s="90"/>
      <c r="AU99" s="90"/>
      <c r="AV99" s="90"/>
      <c r="AW99" s="90">
        <v>0</v>
      </c>
      <c r="AX99" s="90"/>
      <c r="AY99" s="90"/>
      <c r="AZ99" s="90"/>
      <c r="BA99" s="90"/>
      <c r="BB99" s="90"/>
      <c r="BC99" s="90"/>
      <c r="BD99" s="90"/>
      <c r="BE99" s="90">
        <f t="shared" si="3"/>
        <v>162</v>
      </c>
      <c r="BF99" s="90"/>
      <c r="BG99" s="90"/>
      <c r="BH99" s="90"/>
      <c r="BI99" s="90"/>
      <c r="BJ99" s="90"/>
      <c r="BK99" s="90"/>
      <c r="BL99" s="90"/>
    </row>
    <row r="100" spans="1:64" ht="12.75" customHeight="1" x14ac:dyDescent="0.2">
      <c r="A100" s="85"/>
      <c r="B100" s="85"/>
      <c r="C100" s="85"/>
      <c r="D100" s="85"/>
      <c r="E100" s="85"/>
      <c r="F100" s="85"/>
      <c r="G100" s="163" t="s">
        <v>123</v>
      </c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5"/>
      <c r="Z100" s="89" t="s">
        <v>84</v>
      </c>
      <c r="AA100" s="89"/>
      <c r="AB100" s="89"/>
      <c r="AC100" s="89"/>
      <c r="AD100" s="89"/>
      <c r="AE100" s="163" t="s">
        <v>79</v>
      </c>
      <c r="AF100" s="164"/>
      <c r="AG100" s="164"/>
      <c r="AH100" s="164"/>
      <c r="AI100" s="164"/>
      <c r="AJ100" s="164"/>
      <c r="AK100" s="164"/>
      <c r="AL100" s="164"/>
      <c r="AM100" s="164"/>
      <c r="AN100" s="165"/>
      <c r="AO100" s="90">
        <v>45.6</v>
      </c>
      <c r="AP100" s="90"/>
      <c r="AQ100" s="90"/>
      <c r="AR100" s="90"/>
      <c r="AS100" s="90"/>
      <c r="AT100" s="90"/>
      <c r="AU100" s="90"/>
      <c r="AV100" s="90"/>
      <c r="AW100" s="90">
        <v>0</v>
      </c>
      <c r="AX100" s="90"/>
      <c r="AY100" s="90"/>
      <c r="AZ100" s="90"/>
      <c r="BA100" s="90"/>
      <c r="BB100" s="90"/>
      <c r="BC100" s="90"/>
      <c r="BD100" s="90"/>
      <c r="BE100" s="90">
        <f t="shared" si="3"/>
        <v>45.6</v>
      </c>
      <c r="BF100" s="90"/>
      <c r="BG100" s="90"/>
      <c r="BH100" s="90"/>
      <c r="BI100" s="90"/>
      <c r="BJ100" s="90"/>
      <c r="BK100" s="90"/>
      <c r="BL100" s="90"/>
    </row>
    <row r="101" spans="1:64" ht="12.75" customHeight="1" x14ac:dyDescent="0.2">
      <c r="A101" s="85"/>
      <c r="B101" s="85"/>
      <c r="C101" s="85"/>
      <c r="D101" s="85"/>
      <c r="E101" s="85"/>
      <c r="F101" s="85"/>
      <c r="G101" s="163" t="s">
        <v>555</v>
      </c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5"/>
      <c r="Z101" s="89" t="s">
        <v>66</v>
      </c>
      <c r="AA101" s="89"/>
      <c r="AB101" s="89"/>
      <c r="AC101" s="89"/>
      <c r="AD101" s="89"/>
      <c r="AE101" s="163" t="s">
        <v>79</v>
      </c>
      <c r="AF101" s="164"/>
      <c r="AG101" s="164"/>
      <c r="AH101" s="164"/>
      <c r="AI101" s="164"/>
      <c r="AJ101" s="164"/>
      <c r="AK101" s="164"/>
      <c r="AL101" s="164"/>
      <c r="AM101" s="164"/>
      <c r="AN101" s="165"/>
      <c r="AO101" s="90">
        <v>0.5</v>
      </c>
      <c r="AP101" s="90"/>
      <c r="AQ101" s="90"/>
      <c r="AR101" s="90"/>
      <c r="AS101" s="90"/>
      <c r="AT101" s="90"/>
      <c r="AU101" s="90"/>
      <c r="AV101" s="90"/>
      <c r="AW101" s="90">
        <v>0</v>
      </c>
      <c r="AX101" s="90"/>
      <c r="AY101" s="90"/>
      <c r="AZ101" s="90"/>
      <c r="BA101" s="90"/>
      <c r="BB101" s="90"/>
      <c r="BC101" s="90"/>
      <c r="BD101" s="90"/>
      <c r="BE101" s="90">
        <f t="shared" ref="BE101:BE105" si="10">AO101+AW101</f>
        <v>0.5</v>
      </c>
      <c r="BF101" s="90"/>
      <c r="BG101" s="90"/>
      <c r="BH101" s="90"/>
      <c r="BI101" s="90"/>
      <c r="BJ101" s="90"/>
      <c r="BK101" s="90"/>
      <c r="BL101" s="90"/>
    </row>
    <row r="102" spans="1:64" ht="25.5" customHeight="1" x14ac:dyDescent="0.2">
      <c r="A102" s="85"/>
      <c r="B102" s="85"/>
      <c r="C102" s="85"/>
      <c r="D102" s="85"/>
      <c r="E102" s="85"/>
      <c r="F102" s="85"/>
      <c r="G102" s="163" t="s">
        <v>556</v>
      </c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5"/>
      <c r="Z102" s="89" t="s">
        <v>84</v>
      </c>
      <c r="AA102" s="89"/>
      <c r="AB102" s="89"/>
      <c r="AC102" s="89"/>
      <c r="AD102" s="89"/>
      <c r="AE102" s="163" t="s">
        <v>79</v>
      </c>
      <c r="AF102" s="164"/>
      <c r="AG102" s="164"/>
      <c r="AH102" s="164"/>
      <c r="AI102" s="164"/>
      <c r="AJ102" s="164"/>
      <c r="AK102" s="164"/>
      <c r="AL102" s="164"/>
      <c r="AM102" s="164"/>
      <c r="AN102" s="165"/>
      <c r="AO102" s="90">
        <v>106.2</v>
      </c>
      <c r="AP102" s="90"/>
      <c r="AQ102" s="90"/>
      <c r="AR102" s="90"/>
      <c r="AS102" s="90"/>
      <c r="AT102" s="90"/>
      <c r="AU102" s="90"/>
      <c r="AV102" s="90"/>
      <c r="AW102" s="90">
        <v>0</v>
      </c>
      <c r="AX102" s="90"/>
      <c r="AY102" s="90"/>
      <c r="AZ102" s="90"/>
      <c r="BA102" s="90"/>
      <c r="BB102" s="90"/>
      <c r="BC102" s="90"/>
      <c r="BD102" s="90"/>
      <c r="BE102" s="90">
        <f t="shared" si="10"/>
        <v>106.2</v>
      </c>
      <c r="BF102" s="90"/>
      <c r="BG102" s="90"/>
      <c r="BH102" s="90"/>
      <c r="BI102" s="90"/>
      <c r="BJ102" s="90"/>
      <c r="BK102" s="90"/>
      <c r="BL102" s="90"/>
    </row>
    <row r="103" spans="1:64" ht="26.25" customHeight="1" x14ac:dyDescent="0.2">
      <c r="A103" s="85"/>
      <c r="B103" s="85"/>
      <c r="C103" s="85"/>
      <c r="D103" s="85"/>
      <c r="E103" s="85"/>
      <c r="F103" s="85"/>
      <c r="G103" s="163" t="s">
        <v>557</v>
      </c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5"/>
      <c r="Z103" s="89" t="s">
        <v>84</v>
      </c>
      <c r="AA103" s="89"/>
      <c r="AB103" s="89"/>
      <c r="AC103" s="89"/>
      <c r="AD103" s="89"/>
      <c r="AE103" s="163" t="s">
        <v>79</v>
      </c>
      <c r="AF103" s="164"/>
      <c r="AG103" s="164"/>
      <c r="AH103" s="164"/>
      <c r="AI103" s="164"/>
      <c r="AJ103" s="164"/>
      <c r="AK103" s="164"/>
      <c r="AL103" s="164"/>
      <c r="AM103" s="164"/>
      <c r="AN103" s="165"/>
      <c r="AO103" s="90">
        <v>100</v>
      </c>
      <c r="AP103" s="90"/>
      <c r="AQ103" s="90"/>
      <c r="AR103" s="90"/>
      <c r="AS103" s="90"/>
      <c r="AT103" s="90"/>
      <c r="AU103" s="90"/>
      <c r="AV103" s="90"/>
      <c r="AW103" s="90">
        <v>0</v>
      </c>
      <c r="AX103" s="90"/>
      <c r="AY103" s="90"/>
      <c r="AZ103" s="90"/>
      <c r="BA103" s="90"/>
      <c r="BB103" s="90"/>
      <c r="BC103" s="90"/>
      <c r="BD103" s="90"/>
      <c r="BE103" s="90">
        <f t="shared" si="10"/>
        <v>100</v>
      </c>
      <c r="BF103" s="90"/>
      <c r="BG103" s="90"/>
      <c r="BH103" s="90"/>
      <c r="BI103" s="90"/>
      <c r="BJ103" s="90"/>
      <c r="BK103" s="90"/>
      <c r="BL103" s="90"/>
    </row>
    <row r="104" spans="1:64" ht="17.25" customHeight="1" x14ac:dyDescent="0.2">
      <c r="A104" s="85"/>
      <c r="B104" s="85"/>
      <c r="C104" s="85"/>
      <c r="D104" s="85"/>
      <c r="E104" s="85"/>
      <c r="F104" s="85"/>
      <c r="G104" s="163" t="s">
        <v>558</v>
      </c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5"/>
      <c r="Z104" s="89" t="s">
        <v>84</v>
      </c>
      <c r="AA104" s="89"/>
      <c r="AB104" s="89"/>
      <c r="AC104" s="89"/>
      <c r="AD104" s="89"/>
      <c r="AE104" s="163" t="s">
        <v>79</v>
      </c>
      <c r="AF104" s="164"/>
      <c r="AG104" s="164"/>
      <c r="AH104" s="164"/>
      <c r="AI104" s="164"/>
      <c r="AJ104" s="164"/>
      <c r="AK104" s="164"/>
      <c r="AL104" s="164"/>
      <c r="AM104" s="164"/>
      <c r="AN104" s="165"/>
      <c r="AO104" s="90">
        <v>51.3</v>
      </c>
      <c r="AP104" s="90"/>
      <c r="AQ104" s="90"/>
      <c r="AR104" s="90"/>
      <c r="AS104" s="90"/>
      <c r="AT104" s="90"/>
      <c r="AU104" s="90"/>
      <c r="AV104" s="90"/>
      <c r="AW104" s="90">
        <v>0</v>
      </c>
      <c r="AX104" s="90"/>
      <c r="AY104" s="90"/>
      <c r="AZ104" s="90"/>
      <c r="BA104" s="90"/>
      <c r="BB104" s="90"/>
      <c r="BC104" s="90"/>
      <c r="BD104" s="90"/>
      <c r="BE104" s="90">
        <f t="shared" si="10"/>
        <v>51.3</v>
      </c>
      <c r="BF104" s="90"/>
      <c r="BG104" s="90"/>
      <c r="BH104" s="90"/>
      <c r="BI104" s="90"/>
      <c r="BJ104" s="90"/>
      <c r="BK104" s="90"/>
      <c r="BL104" s="90"/>
    </row>
    <row r="105" spans="1:64" ht="12.75" customHeight="1" x14ac:dyDescent="0.2">
      <c r="A105" s="85"/>
      <c r="B105" s="85"/>
      <c r="C105" s="85"/>
      <c r="D105" s="85"/>
      <c r="E105" s="85"/>
      <c r="F105" s="85"/>
      <c r="G105" s="163" t="s">
        <v>559</v>
      </c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5"/>
      <c r="Z105" s="89" t="s">
        <v>84</v>
      </c>
      <c r="AA105" s="89"/>
      <c r="AB105" s="89"/>
      <c r="AC105" s="89"/>
      <c r="AD105" s="89"/>
      <c r="AE105" s="163" t="s">
        <v>79</v>
      </c>
      <c r="AF105" s="164"/>
      <c r="AG105" s="164"/>
      <c r="AH105" s="164"/>
      <c r="AI105" s="164"/>
      <c r="AJ105" s="164"/>
      <c r="AK105" s="164"/>
      <c r="AL105" s="164"/>
      <c r="AM105" s="164"/>
      <c r="AN105" s="165"/>
      <c r="AO105" s="90">
        <v>48.7</v>
      </c>
      <c r="AP105" s="90"/>
      <c r="AQ105" s="90"/>
      <c r="AR105" s="90"/>
      <c r="AS105" s="90"/>
      <c r="AT105" s="90"/>
      <c r="AU105" s="90"/>
      <c r="AV105" s="90"/>
      <c r="AW105" s="90">
        <v>0</v>
      </c>
      <c r="AX105" s="90"/>
      <c r="AY105" s="90"/>
      <c r="AZ105" s="90"/>
      <c r="BA105" s="90"/>
      <c r="BB105" s="90"/>
      <c r="BC105" s="90"/>
      <c r="BD105" s="90"/>
      <c r="BE105" s="90">
        <f t="shared" si="10"/>
        <v>48.7</v>
      </c>
      <c r="BF105" s="90"/>
      <c r="BG105" s="90"/>
      <c r="BH105" s="90"/>
      <c r="BI105" s="90"/>
      <c r="BJ105" s="90"/>
      <c r="BK105" s="90"/>
      <c r="BL105" s="90"/>
    </row>
    <row r="107" spans="1:64" ht="16.5" customHeight="1" x14ac:dyDescent="0.2">
      <c r="A107" s="113" t="s">
        <v>89</v>
      </c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5"/>
      <c r="AO107" s="116" t="s">
        <v>401</v>
      </c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</row>
    <row r="108" spans="1:64" x14ac:dyDescent="0.2">
      <c r="W108" s="106" t="s">
        <v>5</v>
      </c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O108" s="106" t="s">
        <v>49</v>
      </c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</row>
    <row r="109" spans="1:64" ht="15.75" customHeight="1" x14ac:dyDescent="0.2">
      <c r="A109" s="117" t="s">
        <v>3</v>
      </c>
      <c r="B109" s="117"/>
      <c r="C109" s="117"/>
      <c r="D109" s="117"/>
      <c r="E109" s="117"/>
      <c r="F109" s="117"/>
    </row>
    <row r="110" spans="1:64" ht="13.15" customHeight="1" x14ac:dyDescent="0.2">
      <c r="A110" s="110" t="s">
        <v>88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</row>
    <row r="111" spans="1:64" x14ac:dyDescent="0.2">
      <c r="A111" s="112" t="s">
        <v>45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</row>
    <row r="112" spans="1:64" ht="10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</row>
    <row r="113" spans="1:59" ht="15.75" customHeight="1" x14ac:dyDescent="0.2">
      <c r="A113" s="113" t="s">
        <v>90</v>
      </c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5"/>
      <c r="AO113" s="39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</row>
    <row r="114" spans="1:59" ht="15.75" customHeight="1" x14ac:dyDescent="0.2">
      <c r="A114" s="113" t="s">
        <v>387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5"/>
      <c r="AO114" s="116" t="s">
        <v>402</v>
      </c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</row>
    <row r="115" spans="1:59" x14ac:dyDescent="0.2">
      <c r="W115" s="106" t="s">
        <v>5</v>
      </c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O115" s="106" t="s">
        <v>49</v>
      </c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</row>
    <row r="116" spans="1:59" x14ac:dyDescent="0.2">
      <c r="A116" s="105"/>
      <c r="B116" s="105"/>
      <c r="C116" s="105"/>
      <c r="D116" s="105"/>
      <c r="E116" s="105"/>
      <c r="F116" s="105"/>
      <c r="G116" s="105"/>
      <c r="H116" s="105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</row>
    <row r="117" spans="1:59" x14ac:dyDescent="0.2">
      <c r="A117" s="106" t="s">
        <v>43</v>
      </c>
      <c r="B117" s="106"/>
      <c r="C117" s="106"/>
      <c r="D117" s="106"/>
      <c r="E117" s="106"/>
      <c r="F117" s="106"/>
      <c r="G117" s="106"/>
      <c r="H117" s="10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1:59" x14ac:dyDescent="0.2">
      <c r="A118" s="22" t="s">
        <v>44</v>
      </c>
    </row>
  </sheetData>
  <mergeCells count="453">
    <mergeCell ref="W115:AM115"/>
    <mergeCell ref="AO115:BG115"/>
    <mergeCell ref="A117:H117"/>
    <mergeCell ref="A78:F78"/>
    <mergeCell ref="G78:Y78"/>
    <mergeCell ref="Z78:AD78"/>
    <mergeCell ref="AE78:AN78"/>
    <mergeCell ref="AO78:AV78"/>
    <mergeCell ref="AW78:BD78"/>
    <mergeCell ref="BE78:BL78"/>
    <mergeCell ref="A97:F97"/>
    <mergeCell ref="G97:Y97"/>
    <mergeCell ref="Z97:AD97"/>
    <mergeCell ref="AE97:AN97"/>
    <mergeCell ref="AO97:AV97"/>
    <mergeCell ref="AW97:BD97"/>
    <mergeCell ref="AE95:AN95"/>
    <mergeCell ref="AO94:AV94"/>
    <mergeCell ref="AW94:BD94"/>
    <mergeCell ref="BE94:BL94"/>
    <mergeCell ref="AO95:AV95"/>
    <mergeCell ref="AW95:BD95"/>
    <mergeCell ref="BE95:BL95"/>
    <mergeCell ref="A96:F9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114:V114"/>
    <mergeCell ref="AE73:AN73"/>
    <mergeCell ref="AO73:AV73"/>
    <mergeCell ref="AW73:BD73"/>
    <mergeCell ref="BE73:BL73"/>
    <mergeCell ref="A76:F76"/>
    <mergeCell ref="G76:Y76"/>
    <mergeCell ref="Z76:AD76"/>
    <mergeCell ref="AE76:AN76"/>
    <mergeCell ref="AO76:AV76"/>
    <mergeCell ref="AW76:BD76"/>
    <mergeCell ref="BE76:BL76"/>
    <mergeCell ref="BE97:BL97"/>
    <mergeCell ref="A95:F95"/>
    <mergeCell ref="G95:Y95"/>
    <mergeCell ref="Z95:AD95"/>
    <mergeCell ref="Z62:AD62"/>
    <mergeCell ref="AE62:AN62"/>
    <mergeCell ref="AO62:AV62"/>
    <mergeCell ref="AW62:BD62"/>
    <mergeCell ref="BE62:BL62"/>
    <mergeCell ref="A70:F70"/>
    <mergeCell ref="G70:Y70"/>
    <mergeCell ref="Z70:AD70"/>
    <mergeCell ref="AE70:AN70"/>
    <mergeCell ref="AO70:AV70"/>
    <mergeCell ref="AW70:BD70"/>
    <mergeCell ref="BE70:BL70"/>
    <mergeCell ref="G62:Y62"/>
    <mergeCell ref="G69:Y69"/>
    <mergeCell ref="Z69:AD69"/>
    <mergeCell ref="AE69:AN69"/>
    <mergeCell ref="AO69:AV69"/>
    <mergeCell ref="AW69:BD69"/>
    <mergeCell ref="A66:F66"/>
    <mergeCell ref="G66:Y66"/>
    <mergeCell ref="Z66:AD66"/>
    <mergeCell ref="AE66:AN66"/>
    <mergeCell ref="AO66:AV66"/>
    <mergeCell ref="AW66:BD66"/>
    <mergeCell ref="G96:Y96"/>
    <mergeCell ref="Z96:AD96"/>
    <mergeCell ref="AE96:AN96"/>
    <mergeCell ref="AO96:AV96"/>
    <mergeCell ref="AW96:BD96"/>
    <mergeCell ref="BE96:BL96"/>
    <mergeCell ref="A109:F109"/>
    <mergeCell ref="AO1:BL1"/>
    <mergeCell ref="AO2:BL2"/>
    <mergeCell ref="AO3:BL3"/>
    <mergeCell ref="AO4:BL4"/>
    <mergeCell ref="AO5:BL5"/>
    <mergeCell ref="AO6:BF6"/>
    <mergeCell ref="A89:F89"/>
    <mergeCell ref="G89:Y89"/>
    <mergeCell ref="Z89:AD89"/>
    <mergeCell ref="AE89:AN89"/>
    <mergeCell ref="AO89:AV89"/>
    <mergeCell ref="AW89:BD89"/>
    <mergeCell ref="BE89:BL89"/>
    <mergeCell ref="A62:F62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B14:L14"/>
    <mergeCell ref="N14:AS14"/>
    <mergeCell ref="AU14:BB14"/>
    <mergeCell ref="B16:L16"/>
    <mergeCell ref="N16:AS16"/>
    <mergeCell ref="AU16:BB1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45:C45"/>
    <mergeCell ref="D45:AB45"/>
    <mergeCell ref="AC45:AJ45"/>
    <mergeCell ref="AK45:AR45"/>
    <mergeCell ref="AS45:AZ45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52:AY52"/>
    <mergeCell ref="A53:C54"/>
    <mergeCell ref="D53:AA54"/>
    <mergeCell ref="AB53:AI54"/>
    <mergeCell ref="AJ53:AQ54"/>
    <mergeCell ref="AR53:AY54"/>
    <mergeCell ref="A46:C46"/>
    <mergeCell ref="D46:AB46"/>
    <mergeCell ref="AC46:AJ46"/>
    <mergeCell ref="AK46:AR46"/>
    <mergeCell ref="AS46:AZ46"/>
    <mergeCell ref="A51:BL51"/>
    <mergeCell ref="AC47:AJ47"/>
    <mergeCell ref="AK47:AR47"/>
    <mergeCell ref="AS47:AZ47"/>
    <mergeCell ref="A49:C49"/>
    <mergeCell ref="A48:C48"/>
    <mergeCell ref="D48:AB48"/>
    <mergeCell ref="AC48:AJ48"/>
    <mergeCell ref="AK48:AR48"/>
    <mergeCell ref="AS48:AZ48"/>
    <mergeCell ref="A58:BL58"/>
    <mergeCell ref="A56:C56"/>
    <mergeCell ref="D56:AA56"/>
    <mergeCell ref="AB56:AI56"/>
    <mergeCell ref="AJ56:AQ56"/>
    <mergeCell ref="A55:C55"/>
    <mergeCell ref="D55:AA55"/>
    <mergeCell ref="AB55:AI55"/>
    <mergeCell ref="AJ55:AQ55"/>
    <mergeCell ref="AR55:AY55"/>
    <mergeCell ref="Z61:AD61"/>
    <mergeCell ref="AE61:AN61"/>
    <mergeCell ref="AO61:AV61"/>
    <mergeCell ref="AW61:BD61"/>
    <mergeCell ref="BE61:BL61"/>
    <mergeCell ref="AR56:AY56"/>
    <mergeCell ref="D49:AB49"/>
    <mergeCell ref="AC49:AJ49"/>
    <mergeCell ref="AK49:AR49"/>
    <mergeCell ref="AS49:AZ49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116:H116"/>
    <mergeCell ref="A47:C47"/>
    <mergeCell ref="D47:AB47"/>
    <mergeCell ref="A110:AS110"/>
    <mergeCell ref="A111:AS111"/>
    <mergeCell ref="A113:V113"/>
    <mergeCell ref="W114:AM114"/>
    <mergeCell ref="AO114:BG114"/>
    <mergeCell ref="A107:V107"/>
    <mergeCell ref="W107:AM107"/>
    <mergeCell ref="AO107:BG107"/>
    <mergeCell ref="W108:AM108"/>
    <mergeCell ref="AO108:BG108"/>
    <mergeCell ref="BE69:BL69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A61:F61"/>
    <mergeCell ref="G61:Y61"/>
    <mergeCell ref="AE71:AN71"/>
    <mergeCell ref="AO71:AV71"/>
    <mergeCell ref="AW71:BD71"/>
    <mergeCell ref="BE71:BL71"/>
    <mergeCell ref="BE75:BL75"/>
    <mergeCell ref="A77:F77"/>
    <mergeCell ref="G77:Y77"/>
    <mergeCell ref="Z77:AD77"/>
    <mergeCell ref="AE77:AN77"/>
    <mergeCell ref="AO77:AV77"/>
    <mergeCell ref="AW77:BD77"/>
    <mergeCell ref="BE77:BL77"/>
    <mergeCell ref="A75:F75"/>
    <mergeCell ref="G75:Y75"/>
    <mergeCell ref="Z75:AD75"/>
    <mergeCell ref="AE75:AN75"/>
    <mergeCell ref="AO75:AV75"/>
    <mergeCell ref="AW75:BD75"/>
    <mergeCell ref="A73:F73"/>
    <mergeCell ref="G73:Y73"/>
    <mergeCell ref="Z73:AD73"/>
    <mergeCell ref="BE79:BL79"/>
    <mergeCell ref="A79:F79"/>
    <mergeCell ref="G79:Y79"/>
    <mergeCell ref="Z79:AD79"/>
    <mergeCell ref="AE79:AN79"/>
    <mergeCell ref="AO79:AV79"/>
    <mergeCell ref="AW79:BD79"/>
    <mergeCell ref="G80:Y80"/>
    <mergeCell ref="A80:F80"/>
    <mergeCell ref="Z80:AD80"/>
    <mergeCell ref="AE80:AN80"/>
    <mergeCell ref="AO80:AV80"/>
    <mergeCell ref="AW80:BD80"/>
    <mergeCell ref="BE80:BL80"/>
    <mergeCell ref="BE81:BL81"/>
    <mergeCell ref="A81:F81"/>
    <mergeCell ref="G81:Y81"/>
    <mergeCell ref="Z81:AD81"/>
    <mergeCell ref="AE81:AN81"/>
    <mergeCell ref="AO81:AV81"/>
    <mergeCell ref="AW81:BD81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6:F86"/>
    <mergeCell ref="G86:Y86"/>
    <mergeCell ref="Z86:AD86"/>
    <mergeCell ref="AE86:AN86"/>
    <mergeCell ref="AO86:AV86"/>
    <mergeCell ref="AW86:BD86"/>
    <mergeCell ref="A90:F90"/>
    <mergeCell ref="G90:Y90"/>
    <mergeCell ref="Z90:AD90"/>
    <mergeCell ref="AE90:AN90"/>
    <mergeCell ref="AO90:AV90"/>
    <mergeCell ref="AW90:BD90"/>
    <mergeCell ref="BE90:BL90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Z94:AD94"/>
    <mergeCell ref="AE94:AN94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74:F74"/>
    <mergeCell ref="G74:Y74"/>
    <mergeCell ref="Z74:AD74"/>
    <mergeCell ref="AE74:AN74"/>
    <mergeCell ref="AO74:AV74"/>
    <mergeCell ref="AW74:BD74"/>
    <mergeCell ref="BE74:BL74"/>
    <mergeCell ref="A68:F68"/>
    <mergeCell ref="G68:Y68"/>
    <mergeCell ref="Z68:AD68"/>
    <mergeCell ref="AE68:AN68"/>
    <mergeCell ref="AO68:AV68"/>
    <mergeCell ref="AW68:BD68"/>
    <mergeCell ref="BE68:BL68"/>
    <mergeCell ref="A71:F71"/>
    <mergeCell ref="G71:Y71"/>
    <mergeCell ref="Z71:AD71"/>
    <mergeCell ref="A101:F101"/>
    <mergeCell ref="G101:Y101"/>
    <mergeCell ref="Z101:AD101"/>
    <mergeCell ref="AE101:AN101"/>
    <mergeCell ref="AO101:AV101"/>
    <mergeCell ref="AW101:BD101"/>
    <mergeCell ref="BE101:BL101"/>
    <mergeCell ref="AE88:AN88"/>
    <mergeCell ref="AO88:AV88"/>
    <mergeCell ref="AW88:BD88"/>
    <mergeCell ref="BE88:BL88"/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102:F102"/>
    <mergeCell ref="G102:Y102"/>
    <mergeCell ref="Z102:AD102"/>
    <mergeCell ref="AE102:AN102"/>
    <mergeCell ref="AO102:AV102"/>
    <mergeCell ref="AW102:BD102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</mergeCells>
  <conditionalFormatting sqref="G61:L61">
    <cfRule type="cellIs" dxfId="809" priority="160" stopIfTrue="1" operator="equal">
      <formula>#REF!</formula>
    </cfRule>
  </conditionalFormatting>
  <conditionalFormatting sqref="D46">
    <cfRule type="cellIs" dxfId="808" priority="161" stopIfTrue="1" operator="equal">
      <formula>#REF!</formula>
    </cfRule>
  </conditionalFormatting>
  <conditionalFormatting sqref="A61:F61">
    <cfRule type="cellIs" dxfId="807" priority="162" stopIfTrue="1" operator="equal">
      <formula>0</formula>
    </cfRule>
  </conditionalFormatting>
  <conditionalFormatting sqref="D47:D48">
    <cfRule type="cellIs" dxfId="806" priority="159" stopIfTrue="1" operator="equal">
      <formula>$D46</formula>
    </cfRule>
  </conditionalFormatting>
  <conditionalFormatting sqref="D49">
    <cfRule type="cellIs" dxfId="805" priority="158" stopIfTrue="1" operator="equal">
      <formula>$D47</formula>
    </cfRule>
  </conditionalFormatting>
  <conditionalFormatting sqref="G69">
    <cfRule type="cellIs" dxfId="804" priority="155" stopIfTrue="1" operator="equal">
      <formula>$G61</formula>
    </cfRule>
  </conditionalFormatting>
  <conditionalFormatting sqref="A69:F69">
    <cfRule type="cellIs" dxfId="803" priority="156" stopIfTrue="1" operator="equal">
      <formula>0</formula>
    </cfRule>
  </conditionalFormatting>
  <conditionalFormatting sqref="G72">
    <cfRule type="cellIs" dxfId="802" priority="153" stopIfTrue="1" operator="equal">
      <formula>$G69</formula>
    </cfRule>
  </conditionalFormatting>
  <conditionalFormatting sqref="A72:F72">
    <cfRule type="cellIs" dxfId="801" priority="154" stopIfTrue="1" operator="equal">
      <formula>0</formula>
    </cfRule>
  </conditionalFormatting>
  <conditionalFormatting sqref="G75">
    <cfRule type="cellIs" dxfId="800" priority="151" stopIfTrue="1" operator="equal">
      <formula>$G72</formula>
    </cfRule>
  </conditionalFormatting>
  <conditionalFormatting sqref="A75:F75">
    <cfRule type="cellIs" dxfId="799" priority="152" stopIfTrue="1" operator="equal">
      <formula>0</formula>
    </cfRule>
  </conditionalFormatting>
  <conditionalFormatting sqref="G77">
    <cfRule type="cellIs" dxfId="798" priority="149" stopIfTrue="1" operator="equal">
      <formula>$G75</formula>
    </cfRule>
  </conditionalFormatting>
  <conditionalFormatting sqref="A77:F77">
    <cfRule type="cellIs" dxfId="797" priority="150" stopIfTrue="1" operator="equal">
      <formula>0</formula>
    </cfRule>
  </conditionalFormatting>
  <conditionalFormatting sqref="G79">
    <cfRule type="cellIs" dxfId="796" priority="147" stopIfTrue="1" operator="equal">
      <formula>$G77</formula>
    </cfRule>
  </conditionalFormatting>
  <conditionalFormatting sqref="A79:F79">
    <cfRule type="cellIs" dxfId="795" priority="148" stopIfTrue="1" operator="equal">
      <formula>0</formula>
    </cfRule>
  </conditionalFormatting>
  <conditionalFormatting sqref="G81 G92:G97 G100:G105">
    <cfRule type="cellIs" dxfId="794" priority="127" stopIfTrue="1" operator="equal">
      <formula>$G80</formula>
    </cfRule>
  </conditionalFormatting>
  <conditionalFormatting sqref="G80">
    <cfRule type="cellIs" dxfId="793" priority="129" stopIfTrue="1" operator="equal">
      <formula>#REF!</formula>
    </cfRule>
  </conditionalFormatting>
  <conditionalFormatting sqref="A80:F80">
    <cfRule type="cellIs" dxfId="792" priority="130" stopIfTrue="1" operator="equal">
      <formula>0</formula>
    </cfRule>
  </conditionalFormatting>
  <conditionalFormatting sqref="A81:F81">
    <cfRule type="cellIs" dxfId="791" priority="128" stopIfTrue="1" operator="equal">
      <formula>0</formula>
    </cfRule>
  </conditionalFormatting>
  <conditionalFormatting sqref="G84">
    <cfRule type="cellIs" dxfId="790" priority="119" stopIfTrue="1" operator="equal">
      <formula>$G83</formula>
    </cfRule>
  </conditionalFormatting>
  <conditionalFormatting sqref="A82:F82">
    <cfRule type="cellIs" dxfId="789" priority="124" stopIfTrue="1" operator="equal">
      <formula>0</formula>
    </cfRule>
  </conditionalFormatting>
  <conditionalFormatting sqref="G82">
    <cfRule type="cellIs" dxfId="788" priority="123" stopIfTrue="1" operator="equal">
      <formula>#REF!</formula>
    </cfRule>
  </conditionalFormatting>
  <conditionalFormatting sqref="A84:F84">
    <cfRule type="cellIs" dxfId="787" priority="120" stopIfTrue="1" operator="equal">
      <formula>0</formula>
    </cfRule>
  </conditionalFormatting>
  <conditionalFormatting sqref="G83">
    <cfRule type="cellIs" dxfId="786" priority="121" stopIfTrue="1" operator="equal">
      <formula>$G82</formula>
    </cfRule>
  </conditionalFormatting>
  <conditionalFormatting sqref="A83:F83">
    <cfRule type="cellIs" dxfId="785" priority="122" stopIfTrue="1" operator="equal">
      <formula>0</formula>
    </cfRule>
  </conditionalFormatting>
  <conditionalFormatting sqref="G85">
    <cfRule type="cellIs" dxfId="784" priority="117" stopIfTrue="1" operator="equal">
      <formula>$G84</formula>
    </cfRule>
  </conditionalFormatting>
  <conditionalFormatting sqref="A85:F85">
    <cfRule type="cellIs" dxfId="783" priority="118" stopIfTrue="1" operator="equal">
      <formula>0</formula>
    </cfRule>
  </conditionalFormatting>
  <conditionalFormatting sqref="G86">
    <cfRule type="cellIs" dxfId="782" priority="115" stopIfTrue="1" operator="equal">
      <formula>$G85</formula>
    </cfRule>
  </conditionalFormatting>
  <conditionalFormatting sqref="A86:F86">
    <cfRule type="cellIs" dxfId="781" priority="116" stopIfTrue="1" operator="equal">
      <formula>0</formula>
    </cfRule>
  </conditionalFormatting>
  <conditionalFormatting sqref="G90">
    <cfRule type="cellIs" dxfId="780" priority="109" stopIfTrue="1" operator="equal">
      <formula>#REF!</formula>
    </cfRule>
  </conditionalFormatting>
  <conditionalFormatting sqref="A90:F90">
    <cfRule type="cellIs" dxfId="779" priority="110" stopIfTrue="1" operator="equal">
      <formula>0</formula>
    </cfRule>
  </conditionalFormatting>
  <conditionalFormatting sqref="G91">
    <cfRule type="cellIs" dxfId="778" priority="107" stopIfTrue="1" operator="equal">
      <formula>$G90</formula>
    </cfRule>
  </conditionalFormatting>
  <conditionalFormatting sqref="A91:F91">
    <cfRule type="cellIs" dxfId="777" priority="108" stopIfTrue="1" operator="equal">
      <formula>0</formula>
    </cfRule>
  </conditionalFormatting>
  <conditionalFormatting sqref="A92:F97">
    <cfRule type="cellIs" dxfId="776" priority="106" stopIfTrue="1" operator="equal">
      <formula>0</formula>
    </cfRule>
  </conditionalFormatting>
  <conditionalFormatting sqref="G98">
    <cfRule type="cellIs" dxfId="775" priority="99" stopIfTrue="1" operator="equal">
      <formula>#REF!</formula>
    </cfRule>
  </conditionalFormatting>
  <conditionalFormatting sqref="A98:F98">
    <cfRule type="cellIs" dxfId="774" priority="100" stopIfTrue="1" operator="equal">
      <formula>0</formula>
    </cfRule>
  </conditionalFormatting>
  <conditionalFormatting sqref="G99">
    <cfRule type="cellIs" dxfId="773" priority="97" stopIfTrue="1" operator="equal">
      <formula>$G98</formula>
    </cfRule>
  </conditionalFormatting>
  <conditionalFormatting sqref="A99:F99">
    <cfRule type="cellIs" dxfId="772" priority="98" stopIfTrue="1" operator="equal">
      <formula>0</formula>
    </cfRule>
  </conditionalFormatting>
  <conditionalFormatting sqref="A100:F105">
    <cfRule type="cellIs" dxfId="771" priority="96" stopIfTrue="1" operator="equal">
      <formula>0</formula>
    </cfRule>
  </conditionalFormatting>
  <conditionalFormatting sqref="G62:G65">
    <cfRule type="cellIs" dxfId="770" priority="23" stopIfTrue="1" operator="equal">
      <formula>$G61</formula>
    </cfRule>
  </conditionalFormatting>
  <conditionalFormatting sqref="A62:F65">
    <cfRule type="cellIs" dxfId="769" priority="24" stopIfTrue="1" operator="equal">
      <formula>0</formula>
    </cfRule>
  </conditionalFormatting>
  <conditionalFormatting sqref="G70">
    <cfRule type="cellIs" dxfId="768" priority="21" stopIfTrue="1" operator="equal">
      <formula>#REF!</formula>
    </cfRule>
  </conditionalFormatting>
  <conditionalFormatting sqref="A70:F70">
    <cfRule type="cellIs" dxfId="767" priority="22" stopIfTrue="1" operator="equal">
      <formula>0</formula>
    </cfRule>
  </conditionalFormatting>
  <conditionalFormatting sqref="G71">
    <cfRule type="cellIs" dxfId="766" priority="19" stopIfTrue="1" operator="equal">
      <formula>$G70</formula>
    </cfRule>
  </conditionalFormatting>
  <conditionalFormatting sqref="A71:F71">
    <cfRule type="cellIs" dxfId="765" priority="20" stopIfTrue="1" operator="equal">
      <formula>0</formula>
    </cfRule>
  </conditionalFormatting>
  <conditionalFormatting sqref="G73">
    <cfRule type="cellIs" dxfId="764" priority="17" stopIfTrue="1" operator="equal">
      <formula>#REF!</formula>
    </cfRule>
  </conditionalFormatting>
  <conditionalFormatting sqref="A73:F73">
    <cfRule type="cellIs" dxfId="763" priority="18" stopIfTrue="1" operator="equal">
      <formula>0</formula>
    </cfRule>
  </conditionalFormatting>
  <conditionalFormatting sqref="G76">
    <cfRule type="cellIs" dxfId="762" priority="15" stopIfTrue="1" operator="equal">
      <formula>#REF!</formula>
    </cfRule>
  </conditionalFormatting>
  <conditionalFormatting sqref="A76:F76">
    <cfRule type="cellIs" dxfId="761" priority="16" stopIfTrue="1" operator="equal">
      <formula>0</formula>
    </cfRule>
  </conditionalFormatting>
  <conditionalFormatting sqref="G78">
    <cfRule type="cellIs" dxfId="760" priority="13" stopIfTrue="1" operator="equal">
      <formula>#REF!</formula>
    </cfRule>
  </conditionalFormatting>
  <conditionalFormatting sqref="A78:F78">
    <cfRule type="cellIs" dxfId="759" priority="14" stopIfTrue="1" operator="equal">
      <formula>0</formula>
    </cfRule>
  </conditionalFormatting>
  <conditionalFormatting sqref="G66">
    <cfRule type="cellIs" dxfId="758" priority="11" stopIfTrue="1" operator="equal">
      <formula>$G62</formula>
    </cfRule>
  </conditionalFormatting>
  <conditionalFormatting sqref="A66:F66">
    <cfRule type="cellIs" dxfId="757" priority="12" stopIfTrue="1" operator="equal">
      <formula>0</formula>
    </cfRule>
  </conditionalFormatting>
  <conditionalFormatting sqref="G67:G68">
    <cfRule type="cellIs" dxfId="756" priority="9" stopIfTrue="1" operator="equal">
      <formula>$G66</formula>
    </cfRule>
  </conditionalFormatting>
  <conditionalFormatting sqref="A67:F68">
    <cfRule type="cellIs" dxfId="755" priority="10" stopIfTrue="1" operator="equal">
      <formula>0</formula>
    </cfRule>
  </conditionalFormatting>
  <conditionalFormatting sqref="G74">
    <cfRule type="cellIs" dxfId="754" priority="7" stopIfTrue="1" operator="equal">
      <formula>#REF!</formula>
    </cfRule>
  </conditionalFormatting>
  <conditionalFormatting sqref="A74:F74">
    <cfRule type="cellIs" dxfId="753" priority="8" stopIfTrue="1" operator="equal">
      <formula>0</formula>
    </cfRule>
  </conditionalFormatting>
  <conditionalFormatting sqref="G88">
    <cfRule type="cellIs" dxfId="752" priority="3" stopIfTrue="1" operator="equal">
      <formula>$G87</formula>
    </cfRule>
  </conditionalFormatting>
  <conditionalFormatting sqref="A88:F88">
    <cfRule type="cellIs" dxfId="751" priority="4" stopIfTrue="1" operator="equal">
      <formula>0</formula>
    </cfRule>
  </conditionalFormatting>
  <conditionalFormatting sqref="G87">
    <cfRule type="cellIs" dxfId="750" priority="5" stopIfTrue="1" operator="equal">
      <formula>$G86</formula>
    </cfRule>
  </conditionalFormatting>
  <conditionalFormatting sqref="A87:F87">
    <cfRule type="cellIs" dxfId="749" priority="6" stopIfTrue="1" operator="equal">
      <formula>0</formula>
    </cfRule>
  </conditionalFormatting>
  <conditionalFormatting sqref="G89">
    <cfRule type="cellIs" dxfId="748" priority="1" stopIfTrue="1" operator="equal">
      <formula>$G88</formula>
    </cfRule>
  </conditionalFormatting>
  <conditionalFormatting sqref="A89:F89">
    <cfRule type="cellIs" dxfId="747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A133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20.25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54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51</v>
      </c>
      <c r="B19" s="153" t="s">
        <v>149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151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152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150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15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77455081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76306821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1148260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47.75" customHeight="1" x14ac:dyDescent="0.2">
      <c r="A26" s="145" t="s">
        <v>560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1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25.5" customHeight="1" x14ac:dyDescent="0.2">
      <c r="A31" s="85">
        <v>1</v>
      </c>
      <c r="B31" s="85"/>
      <c r="C31" s="85"/>
      <c r="D31" s="85"/>
      <c r="E31" s="85"/>
      <c r="F31" s="85"/>
      <c r="G31" s="137" t="s">
        <v>476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148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16.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561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11.25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31.5" customHeight="1" x14ac:dyDescent="0.2">
      <c r="A46" s="85">
        <v>1</v>
      </c>
      <c r="B46" s="85"/>
      <c r="C46" s="85"/>
      <c r="D46" s="137" t="s">
        <v>562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54920409</v>
      </c>
      <c r="AD46" s="90"/>
      <c r="AE46" s="90"/>
      <c r="AF46" s="90"/>
      <c r="AG46" s="90"/>
      <c r="AH46" s="90"/>
      <c r="AI46" s="90"/>
      <c r="AJ46" s="90"/>
      <c r="AK46" s="90">
        <v>14128</v>
      </c>
      <c r="AL46" s="90"/>
      <c r="AM46" s="90"/>
      <c r="AN46" s="90"/>
      <c r="AO46" s="90"/>
      <c r="AP46" s="90"/>
      <c r="AQ46" s="90"/>
      <c r="AR46" s="90"/>
      <c r="AS46" s="90">
        <f>AC46+AK46</f>
        <v>54934537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ht="12.75" customHeight="1" x14ac:dyDescent="0.2">
      <c r="A47" s="85">
        <v>2</v>
      </c>
      <c r="B47" s="85"/>
      <c r="C47" s="85"/>
      <c r="D47" s="137" t="s">
        <v>563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9"/>
      <c r="AC47" s="90">
        <v>8092335</v>
      </c>
      <c r="AD47" s="90"/>
      <c r="AE47" s="90"/>
      <c r="AF47" s="90"/>
      <c r="AG47" s="90"/>
      <c r="AH47" s="90"/>
      <c r="AI47" s="90"/>
      <c r="AJ47" s="90"/>
      <c r="AK47" s="90">
        <v>1134132</v>
      </c>
      <c r="AL47" s="90"/>
      <c r="AM47" s="90"/>
      <c r="AN47" s="90"/>
      <c r="AO47" s="90"/>
      <c r="AP47" s="90"/>
      <c r="AQ47" s="90"/>
      <c r="AR47" s="90"/>
      <c r="AS47" s="90">
        <f>AC47+AK47</f>
        <v>9226467</v>
      </c>
      <c r="AT47" s="90"/>
      <c r="AU47" s="90"/>
      <c r="AV47" s="90"/>
      <c r="AW47" s="90"/>
      <c r="AX47" s="90"/>
      <c r="AY47" s="90"/>
      <c r="AZ47" s="90"/>
      <c r="BA47" s="19"/>
      <c r="BB47" s="19"/>
      <c r="BC47" s="19"/>
      <c r="BD47" s="19"/>
      <c r="BE47" s="19"/>
      <c r="BF47" s="19"/>
      <c r="BG47" s="19"/>
      <c r="BH47" s="19"/>
    </row>
    <row r="48" spans="1:79" ht="17.25" customHeight="1" x14ac:dyDescent="0.2">
      <c r="A48" s="85">
        <v>3</v>
      </c>
      <c r="B48" s="85"/>
      <c r="C48" s="85"/>
      <c r="D48" s="137" t="s">
        <v>564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9"/>
      <c r="AC48" s="90">
        <v>128829</v>
      </c>
      <c r="AD48" s="90"/>
      <c r="AE48" s="90"/>
      <c r="AF48" s="90"/>
      <c r="AG48" s="90"/>
      <c r="AH48" s="90"/>
      <c r="AI48" s="90"/>
      <c r="AJ48" s="90"/>
      <c r="AK48" s="90">
        <v>0</v>
      </c>
      <c r="AL48" s="90"/>
      <c r="AM48" s="90"/>
      <c r="AN48" s="90"/>
      <c r="AO48" s="90"/>
      <c r="AP48" s="90"/>
      <c r="AQ48" s="90"/>
      <c r="AR48" s="90"/>
      <c r="AS48" s="90">
        <f t="shared" ref="AS48:AS50" si="0">AC48+AK48</f>
        <v>128829</v>
      </c>
      <c r="AT48" s="90"/>
      <c r="AU48" s="90"/>
      <c r="AV48" s="90"/>
      <c r="AW48" s="90"/>
      <c r="AX48" s="90"/>
      <c r="AY48" s="90"/>
      <c r="AZ48" s="90"/>
      <c r="BA48" s="19"/>
      <c r="BB48" s="19"/>
      <c r="BC48" s="19"/>
      <c r="BD48" s="19"/>
      <c r="BE48" s="19"/>
      <c r="BF48" s="19"/>
      <c r="BG48" s="19"/>
      <c r="BH48" s="19"/>
    </row>
    <row r="49" spans="1:79" ht="25.5" customHeight="1" x14ac:dyDescent="0.2">
      <c r="A49" s="85">
        <v>4</v>
      </c>
      <c r="B49" s="85"/>
      <c r="C49" s="85"/>
      <c r="D49" s="137" t="s">
        <v>565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9"/>
      <c r="AC49" s="90">
        <v>6346342</v>
      </c>
      <c r="AD49" s="90"/>
      <c r="AE49" s="90"/>
      <c r="AF49" s="90"/>
      <c r="AG49" s="90"/>
      <c r="AH49" s="90"/>
      <c r="AI49" s="90"/>
      <c r="AJ49" s="90"/>
      <c r="AK49" s="90">
        <v>0</v>
      </c>
      <c r="AL49" s="90"/>
      <c r="AM49" s="90"/>
      <c r="AN49" s="90"/>
      <c r="AO49" s="90"/>
      <c r="AP49" s="90"/>
      <c r="AQ49" s="90"/>
      <c r="AR49" s="90"/>
      <c r="AS49" s="90">
        <f t="shared" si="0"/>
        <v>6346342</v>
      </c>
      <c r="AT49" s="90"/>
      <c r="AU49" s="90"/>
      <c r="AV49" s="90"/>
      <c r="AW49" s="90"/>
      <c r="AX49" s="90"/>
      <c r="AY49" s="90"/>
      <c r="AZ49" s="90"/>
      <c r="BA49" s="19"/>
      <c r="BB49" s="19"/>
      <c r="BC49" s="19"/>
      <c r="BD49" s="19"/>
      <c r="BE49" s="19"/>
      <c r="BF49" s="19"/>
      <c r="BG49" s="19"/>
      <c r="BH49" s="19"/>
    </row>
    <row r="50" spans="1:79" ht="12.75" customHeight="1" x14ac:dyDescent="0.2">
      <c r="A50" s="85">
        <v>5</v>
      </c>
      <c r="B50" s="85"/>
      <c r="C50" s="85"/>
      <c r="D50" s="137" t="s">
        <v>566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9"/>
      <c r="AC50" s="90">
        <v>6818906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 t="shared" si="0"/>
        <v>6818906</v>
      </c>
      <c r="AT50" s="90"/>
      <c r="AU50" s="90"/>
      <c r="AV50" s="90"/>
      <c r="AW50" s="90"/>
      <c r="AX50" s="90"/>
      <c r="AY50" s="90"/>
      <c r="AZ50" s="90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x14ac:dyDescent="0.2">
      <c r="A51" s="91"/>
      <c r="B51" s="91"/>
      <c r="C51" s="91"/>
      <c r="D51" s="107" t="s">
        <v>62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96">
        <f>SUM(AC46:AJ50)</f>
        <v>76306821</v>
      </c>
      <c r="AD51" s="96"/>
      <c r="AE51" s="96"/>
      <c r="AF51" s="96"/>
      <c r="AG51" s="96"/>
      <c r="AH51" s="96"/>
      <c r="AI51" s="96"/>
      <c r="AJ51" s="96"/>
      <c r="AK51" s="96">
        <f>SUM(AK46:AR50)</f>
        <v>1148260</v>
      </c>
      <c r="AL51" s="96"/>
      <c r="AM51" s="96"/>
      <c r="AN51" s="96"/>
      <c r="AO51" s="96"/>
      <c r="AP51" s="96"/>
      <c r="AQ51" s="96"/>
      <c r="AR51" s="96"/>
      <c r="AS51" s="96">
        <f>AC51+AK51</f>
        <v>77455081</v>
      </c>
      <c r="AT51" s="96"/>
      <c r="AU51" s="96"/>
      <c r="AV51" s="96"/>
      <c r="AW51" s="96"/>
      <c r="AX51" s="96"/>
      <c r="AY51" s="96"/>
      <c r="AZ51" s="96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140" t="s">
        <v>40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</row>
    <row r="54" spans="1:79" ht="15" customHeight="1" x14ac:dyDescent="0.2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126" t="s">
        <v>26</v>
      </c>
      <c r="B55" s="126"/>
      <c r="C55" s="126"/>
      <c r="D55" s="131" t="s">
        <v>32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3"/>
      <c r="AB55" s="126" t="s">
        <v>27</v>
      </c>
      <c r="AC55" s="126"/>
      <c r="AD55" s="126"/>
      <c r="AE55" s="126"/>
      <c r="AF55" s="126"/>
      <c r="AG55" s="126"/>
      <c r="AH55" s="126"/>
      <c r="AI55" s="126"/>
      <c r="AJ55" s="126" t="s">
        <v>28</v>
      </c>
      <c r="AK55" s="126"/>
      <c r="AL55" s="126"/>
      <c r="AM55" s="126"/>
      <c r="AN55" s="126"/>
      <c r="AO55" s="126"/>
      <c r="AP55" s="126"/>
      <c r="AQ55" s="126"/>
      <c r="AR55" s="126" t="s">
        <v>25</v>
      </c>
      <c r="AS55" s="126"/>
      <c r="AT55" s="126"/>
      <c r="AU55" s="126"/>
      <c r="AV55" s="126"/>
      <c r="AW55" s="126"/>
      <c r="AX55" s="126"/>
      <c r="AY55" s="126"/>
    </row>
    <row r="56" spans="1:79" ht="12" customHeight="1" x14ac:dyDescent="0.2">
      <c r="A56" s="126"/>
      <c r="B56" s="126"/>
      <c r="C56" s="126"/>
      <c r="D56" s="134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</row>
    <row r="57" spans="1:79" ht="12.75" customHeight="1" x14ac:dyDescent="0.2">
      <c r="A57" s="126">
        <v>1</v>
      </c>
      <c r="B57" s="126"/>
      <c r="C57" s="126"/>
      <c r="D57" s="123">
        <v>2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5"/>
      <c r="AB57" s="126">
        <v>3</v>
      </c>
      <c r="AC57" s="126"/>
      <c r="AD57" s="126"/>
      <c r="AE57" s="126"/>
      <c r="AF57" s="126"/>
      <c r="AG57" s="126"/>
      <c r="AH57" s="126"/>
      <c r="AI57" s="126"/>
      <c r="AJ57" s="126">
        <v>4</v>
      </c>
      <c r="AK57" s="126"/>
      <c r="AL57" s="126"/>
      <c r="AM57" s="126"/>
      <c r="AN57" s="126"/>
      <c r="AO57" s="126"/>
      <c r="AP57" s="126"/>
      <c r="AQ57" s="126"/>
      <c r="AR57" s="126">
        <v>5</v>
      </c>
      <c r="AS57" s="126"/>
      <c r="AT57" s="126"/>
      <c r="AU57" s="126"/>
      <c r="AV57" s="126"/>
      <c r="AW57" s="126"/>
      <c r="AX57" s="126"/>
      <c r="AY57" s="126"/>
    </row>
    <row r="58" spans="1:79" s="4" customFormat="1" ht="12.75" customHeight="1" x14ac:dyDescent="0.2">
      <c r="A58" s="91"/>
      <c r="B58" s="91"/>
      <c r="C58" s="91"/>
      <c r="D58" s="107" t="s">
        <v>25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9"/>
      <c r="AB58" s="96">
        <v>0</v>
      </c>
      <c r="AC58" s="96"/>
      <c r="AD58" s="96"/>
      <c r="AE58" s="96"/>
      <c r="AF58" s="96"/>
      <c r="AG58" s="96"/>
      <c r="AH58" s="96"/>
      <c r="AI58" s="96"/>
      <c r="AJ58" s="96">
        <v>0</v>
      </c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</row>
    <row r="60" spans="1:79" ht="15.75" customHeight="1" x14ac:dyDescent="0.2">
      <c r="A60" s="129" t="s">
        <v>41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79" ht="24.75" customHeight="1" x14ac:dyDescent="0.2">
      <c r="A61" s="126" t="s">
        <v>26</v>
      </c>
      <c r="B61" s="126"/>
      <c r="C61" s="126"/>
      <c r="D61" s="126"/>
      <c r="E61" s="126"/>
      <c r="F61" s="126"/>
      <c r="G61" s="123" t="s">
        <v>42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5"/>
      <c r="Z61" s="126" t="s">
        <v>2</v>
      </c>
      <c r="AA61" s="126"/>
      <c r="AB61" s="126"/>
      <c r="AC61" s="126"/>
      <c r="AD61" s="126"/>
      <c r="AE61" s="126" t="s">
        <v>1</v>
      </c>
      <c r="AF61" s="126"/>
      <c r="AG61" s="126"/>
      <c r="AH61" s="126"/>
      <c r="AI61" s="126"/>
      <c r="AJ61" s="126"/>
      <c r="AK61" s="126"/>
      <c r="AL61" s="126"/>
      <c r="AM61" s="126"/>
      <c r="AN61" s="126"/>
      <c r="AO61" s="123" t="s">
        <v>27</v>
      </c>
      <c r="AP61" s="124"/>
      <c r="AQ61" s="124"/>
      <c r="AR61" s="124"/>
      <c r="AS61" s="124"/>
      <c r="AT61" s="124"/>
      <c r="AU61" s="124"/>
      <c r="AV61" s="125"/>
      <c r="AW61" s="123" t="s">
        <v>28</v>
      </c>
      <c r="AX61" s="124"/>
      <c r="AY61" s="124"/>
      <c r="AZ61" s="124"/>
      <c r="BA61" s="124"/>
      <c r="BB61" s="124"/>
      <c r="BC61" s="124"/>
      <c r="BD61" s="125"/>
      <c r="BE61" s="123" t="s">
        <v>25</v>
      </c>
      <c r="BF61" s="124"/>
      <c r="BG61" s="124"/>
      <c r="BH61" s="124"/>
      <c r="BI61" s="124"/>
      <c r="BJ61" s="124"/>
      <c r="BK61" s="124"/>
      <c r="BL61" s="125"/>
    </row>
    <row r="62" spans="1:79" ht="15.75" customHeight="1" x14ac:dyDescent="0.2">
      <c r="A62" s="126">
        <v>1</v>
      </c>
      <c r="B62" s="126"/>
      <c r="C62" s="126"/>
      <c r="D62" s="126"/>
      <c r="E62" s="126"/>
      <c r="F62" s="126"/>
      <c r="G62" s="123">
        <v>2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5"/>
      <c r="Z62" s="126">
        <v>3</v>
      </c>
      <c r="AA62" s="126"/>
      <c r="AB62" s="126"/>
      <c r="AC62" s="126"/>
      <c r="AD62" s="126"/>
      <c r="AE62" s="126">
        <v>4</v>
      </c>
      <c r="AF62" s="126"/>
      <c r="AG62" s="126"/>
      <c r="AH62" s="126"/>
      <c r="AI62" s="126"/>
      <c r="AJ62" s="126"/>
      <c r="AK62" s="126"/>
      <c r="AL62" s="126"/>
      <c r="AM62" s="126"/>
      <c r="AN62" s="126"/>
      <c r="AO62" s="126">
        <v>5</v>
      </c>
      <c r="AP62" s="126"/>
      <c r="AQ62" s="126"/>
      <c r="AR62" s="126"/>
      <c r="AS62" s="126"/>
      <c r="AT62" s="126"/>
      <c r="AU62" s="126"/>
      <c r="AV62" s="126"/>
      <c r="AW62" s="126">
        <v>6</v>
      </c>
      <c r="AX62" s="126"/>
      <c r="AY62" s="126"/>
      <c r="AZ62" s="126"/>
      <c r="BA62" s="126"/>
      <c r="BB62" s="126"/>
      <c r="BC62" s="126"/>
      <c r="BD62" s="126"/>
      <c r="BE62" s="126">
        <v>7</v>
      </c>
      <c r="BF62" s="126"/>
      <c r="BG62" s="126"/>
      <c r="BH62" s="126"/>
      <c r="BI62" s="126"/>
      <c r="BJ62" s="126"/>
      <c r="BK62" s="126"/>
      <c r="BL62" s="126"/>
    </row>
    <row r="63" spans="1:79" s="4" customFormat="1" ht="12.75" customHeight="1" x14ac:dyDescent="0.2">
      <c r="A63" s="91">
        <v>1</v>
      </c>
      <c r="B63" s="91"/>
      <c r="C63" s="91"/>
      <c r="D63" s="91"/>
      <c r="E63" s="91"/>
      <c r="F63" s="91"/>
      <c r="G63" s="118" t="s">
        <v>63</v>
      </c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20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118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CA63" s="4" t="s">
        <v>16</v>
      </c>
    </row>
    <row r="64" spans="1:79" ht="12.75" customHeight="1" x14ac:dyDescent="0.2">
      <c r="A64" s="85"/>
      <c r="B64" s="85"/>
      <c r="C64" s="85"/>
      <c r="D64" s="85"/>
      <c r="E64" s="85"/>
      <c r="F64" s="85"/>
      <c r="G64" s="163" t="s">
        <v>69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70</v>
      </c>
      <c r="AA64" s="89"/>
      <c r="AB64" s="89"/>
      <c r="AC64" s="89"/>
      <c r="AD64" s="89"/>
      <c r="AE64" s="89" t="s">
        <v>71</v>
      </c>
      <c r="AF64" s="89"/>
      <c r="AG64" s="89"/>
      <c r="AH64" s="89"/>
      <c r="AI64" s="89"/>
      <c r="AJ64" s="89"/>
      <c r="AK64" s="89"/>
      <c r="AL64" s="89"/>
      <c r="AM64" s="89"/>
      <c r="AN64" s="163"/>
      <c r="AO64" s="90">
        <v>76306821</v>
      </c>
      <c r="AP64" s="90"/>
      <c r="AQ64" s="90"/>
      <c r="AR64" s="90"/>
      <c r="AS64" s="90"/>
      <c r="AT64" s="90"/>
      <c r="AU64" s="90"/>
      <c r="AV64" s="90"/>
      <c r="AW64" s="90">
        <v>1148260</v>
      </c>
      <c r="AX64" s="90"/>
      <c r="AY64" s="90"/>
      <c r="AZ64" s="90"/>
      <c r="BA64" s="90"/>
      <c r="BB64" s="90"/>
      <c r="BC64" s="90"/>
      <c r="BD64" s="90"/>
      <c r="BE64" s="90">
        <f t="shared" ref="BE64:BE78" si="1">AO64+AW64</f>
        <v>77455081</v>
      </c>
      <c r="BF64" s="90"/>
      <c r="BG64" s="90"/>
      <c r="BH64" s="90"/>
      <c r="BI64" s="90"/>
      <c r="BJ64" s="90"/>
      <c r="BK64" s="90"/>
      <c r="BL64" s="90"/>
    </row>
    <row r="65" spans="1:64" ht="12.75" customHeight="1" x14ac:dyDescent="0.2">
      <c r="A65" s="85"/>
      <c r="B65" s="85"/>
      <c r="C65" s="85"/>
      <c r="D65" s="85"/>
      <c r="E65" s="85"/>
      <c r="F65" s="85"/>
      <c r="G65" s="163" t="s">
        <v>569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5"/>
      <c r="Z65" s="89" t="s">
        <v>70</v>
      </c>
      <c r="AA65" s="89"/>
      <c r="AB65" s="89"/>
      <c r="AC65" s="89"/>
      <c r="AD65" s="89"/>
      <c r="AE65" s="89" t="s">
        <v>71</v>
      </c>
      <c r="AF65" s="89"/>
      <c r="AG65" s="89"/>
      <c r="AH65" s="89"/>
      <c r="AI65" s="89"/>
      <c r="AJ65" s="89"/>
      <c r="AK65" s="89"/>
      <c r="AL65" s="89"/>
      <c r="AM65" s="89"/>
      <c r="AN65" s="163"/>
      <c r="AO65" s="90">
        <v>6818906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f t="shared" ref="BE65:BE70" si="2">AO65+AW65</f>
        <v>6818906</v>
      </c>
      <c r="BF65" s="90"/>
      <c r="BG65" s="90"/>
      <c r="BH65" s="90"/>
      <c r="BI65" s="90"/>
      <c r="BJ65" s="90"/>
      <c r="BK65" s="90"/>
      <c r="BL65" s="90"/>
    </row>
    <row r="66" spans="1:64" ht="12.75" customHeight="1" x14ac:dyDescent="0.2">
      <c r="A66" s="85"/>
      <c r="B66" s="85"/>
      <c r="C66" s="85"/>
      <c r="D66" s="85"/>
      <c r="E66" s="85"/>
      <c r="F66" s="85"/>
      <c r="G66" s="163" t="s">
        <v>546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70</v>
      </c>
      <c r="AA66" s="89"/>
      <c r="AB66" s="89"/>
      <c r="AC66" s="89"/>
      <c r="AD66" s="89"/>
      <c r="AE66" s="89" t="s">
        <v>71</v>
      </c>
      <c r="AF66" s="89"/>
      <c r="AG66" s="89"/>
      <c r="AH66" s="89"/>
      <c r="AI66" s="89"/>
      <c r="AJ66" s="89"/>
      <c r="AK66" s="89"/>
      <c r="AL66" s="89"/>
      <c r="AM66" s="89"/>
      <c r="AN66" s="163"/>
      <c r="AO66" s="90">
        <v>8092335</v>
      </c>
      <c r="AP66" s="90"/>
      <c r="AQ66" s="90"/>
      <c r="AR66" s="90"/>
      <c r="AS66" s="90"/>
      <c r="AT66" s="90"/>
      <c r="AU66" s="90"/>
      <c r="AV66" s="90"/>
      <c r="AW66" s="90">
        <v>1134132</v>
      </c>
      <c r="AX66" s="90"/>
      <c r="AY66" s="90"/>
      <c r="AZ66" s="90"/>
      <c r="BA66" s="90"/>
      <c r="BB66" s="90"/>
      <c r="BC66" s="90"/>
      <c r="BD66" s="90"/>
      <c r="BE66" s="90">
        <f t="shared" si="2"/>
        <v>9226467</v>
      </c>
      <c r="BF66" s="90"/>
      <c r="BG66" s="90"/>
      <c r="BH66" s="90"/>
      <c r="BI66" s="90"/>
      <c r="BJ66" s="90"/>
      <c r="BK66" s="90"/>
      <c r="BL66" s="90"/>
    </row>
    <row r="67" spans="1:64" ht="12.75" customHeight="1" x14ac:dyDescent="0.2">
      <c r="A67" s="85"/>
      <c r="B67" s="85"/>
      <c r="C67" s="85"/>
      <c r="D67" s="85"/>
      <c r="E67" s="85"/>
      <c r="F67" s="85"/>
      <c r="G67" s="163" t="s">
        <v>570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89" t="s">
        <v>70</v>
      </c>
      <c r="AA67" s="89"/>
      <c r="AB67" s="89"/>
      <c r="AC67" s="89"/>
      <c r="AD67" s="89"/>
      <c r="AE67" s="89" t="s">
        <v>71</v>
      </c>
      <c r="AF67" s="89"/>
      <c r="AG67" s="89"/>
      <c r="AH67" s="89"/>
      <c r="AI67" s="89"/>
      <c r="AJ67" s="89"/>
      <c r="AK67" s="89"/>
      <c r="AL67" s="89"/>
      <c r="AM67" s="89"/>
      <c r="AN67" s="163"/>
      <c r="AO67" s="90">
        <v>7803522</v>
      </c>
      <c r="AP67" s="90"/>
      <c r="AQ67" s="90"/>
      <c r="AR67" s="90"/>
      <c r="AS67" s="90"/>
      <c r="AT67" s="90"/>
      <c r="AU67" s="90"/>
      <c r="AV67" s="90"/>
      <c r="AW67" s="90">
        <v>994340</v>
      </c>
      <c r="AX67" s="90"/>
      <c r="AY67" s="90"/>
      <c r="AZ67" s="90"/>
      <c r="BA67" s="90"/>
      <c r="BB67" s="90"/>
      <c r="BC67" s="90"/>
      <c r="BD67" s="90"/>
      <c r="BE67" s="90">
        <f t="shared" si="2"/>
        <v>8797862</v>
      </c>
      <c r="BF67" s="90"/>
      <c r="BG67" s="90"/>
      <c r="BH67" s="90"/>
      <c r="BI67" s="90"/>
      <c r="BJ67" s="90"/>
      <c r="BK67" s="90"/>
      <c r="BL67" s="90"/>
    </row>
    <row r="68" spans="1:64" ht="12.75" customHeight="1" x14ac:dyDescent="0.2">
      <c r="A68" s="85"/>
      <c r="B68" s="85"/>
      <c r="C68" s="85"/>
      <c r="D68" s="85"/>
      <c r="E68" s="85"/>
      <c r="F68" s="85"/>
      <c r="G68" s="163" t="s">
        <v>571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  <c r="Z68" s="89" t="s">
        <v>70</v>
      </c>
      <c r="AA68" s="89"/>
      <c r="AB68" s="89"/>
      <c r="AC68" s="89"/>
      <c r="AD68" s="89"/>
      <c r="AE68" s="89" t="s">
        <v>71</v>
      </c>
      <c r="AF68" s="89"/>
      <c r="AG68" s="89"/>
      <c r="AH68" s="89"/>
      <c r="AI68" s="89"/>
      <c r="AJ68" s="89"/>
      <c r="AK68" s="89"/>
      <c r="AL68" s="89"/>
      <c r="AM68" s="89"/>
      <c r="AN68" s="163"/>
      <c r="AO68" s="90">
        <v>288813</v>
      </c>
      <c r="AP68" s="90"/>
      <c r="AQ68" s="90"/>
      <c r="AR68" s="90"/>
      <c r="AS68" s="90"/>
      <c r="AT68" s="90"/>
      <c r="AU68" s="90"/>
      <c r="AV68" s="90"/>
      <c r="AW68" s="90">
        <v>139792</v>
      </c>
      <c r="AX68" s="90"/>
      <c r="AY68" s="90"/>
      <c r="AZ68" s="90"/>
      <c r="BA68" s="90"/>
      <c r="BB68" s="90"/>
      <c r="BC68" s="90"/>
      <c r="BD68" s="90"/>
      <c r="BE68" s="90">
        <f t="shared" si="2"/>
        <v>428605</v>
      </c>
      <c r="BF68" s="90"/>
      <c r="BG68" s="90"/>
      <c r="BH68" s="90"/>
      <c r="BI68" s="90"/>
      <c r="BJ68" s="90"/>
      <c r="BK68" s="90"/>
      <c r="BL68" s="90"/>
    </row>
    <row r="69" spans="1:64" ht="27" customHeight="1" x14ac:dyDescent="0.2">
      <c r="A69" s="85"/>
      <c r="B69" s="85"/>
      <c r="C69" s="85"/>
      <c r="D69" s="85"/>
      <c r="E69" s="85"/>
      <c r="F69" s="85"/>
      <c r="G69" s="163" t="s">
        <v>572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 t="s">
        <v>70</v>
      </c>
      <c r="AA69" s="89"/>
      <c r="AB69" s="89"/>
      <c r="AC69" s="89"/>
      <c r="AD69" s="89"/>
      <c r="AE69" s="89" t="s">
        <v>71</v>
      </c>
      <c r="AF69" s="89"/>
      <c r="AG69" s="89"/>
      <c r="AH69" s="89"/>
      <c r="AI69" s="89"/>
      <c r="AJ69" s="89"/>
      <c r="AK69" s="89"/>
      <c r="AL69" s="89"/>
      <c r="AM69" s="89"/>
      <c r="AN69" s="163"/>
      <c r="AO69" s="90">
        <v>54920409</v>
      </c>
      <c r="AP69" s="90"/>
      <c r="AQ69" s="90"/>
      <c r="AR69" s="90"/>
      <c r="AS69" s="90"/>
      <c r="AT69" s="90"/>
      <c r="AU69" s="90"/>
      <c r="AV69" s="90"/>
      <c r="AW69" s="90">
        <v>14128</v>
      </c>
      <c r="AX69" s="90"/>
      <c r="AY69" s="90"/>
      <c r="AZ69" s="90"/>
      <c r="BA69" s="90"/>
      <c r="BB69" s="90"/>
      <c r="BC69" s="90"/>
      <c r="BD69" s="90"/>
      <c r="BE69" s="90">
        <f t="shared" si="2"/>
        <v>54934537</v>
      </c>
      <c r="BF69" s="90"/>
      <c r="BG69" s="90"/>
      <c r="BH69" s="90"/>
      <c r="BI69" s="90"/>
      <c r="BJ69" s="90"/>
      <c r="BK69" s="90"/>
      <c r="BL69" s="90"/>
    </row>
    <row r="70" spans="1:64" ht="30" customHeight="1" x14ac:dyDescent="0.2">
      <c r="A70" s="85"/>
      <c r="B70" s="85"/>
      <c r="C70" s="85"/>
      <c r="D70" s="85"/>
      <c r="E70" s="85"/>
      <c r="F70" s="85"/>
      <c r="G70" s="163" t="s">
        <v>573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70</v>
      </c>
      <c r="AA70" s="89"/>
      <c r="AB70" s="89"/>
      <c r="AC70" s="89"/>
      <c r="AD70" s="89"/>
      <c r="AE70" s="89" t="s">
        <v>71</v>
      </c>
      <c r="AF70" s="89"/>
      <c r="AG70" s="89"/>
      <c r="AH70" s="89"/>
      <c r="AI70" s="89"/>
      <c r="AJ70" s="89"/>
      <c r="AK70" s="89"/>
      <c r="AL70" s="89"/>
      <c r="AM70" s="89"/>
      <c r="AN70" s="163"/>
      <c r="AO70" s="90">
        <v>6346342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2"/>
        <v>6346342</v>
      </c>
      <c r="BF70" s="90"/>
      <c r="BG70" s="90"/>
      <c r="BH70" s="90"/>
      <c r="BI70" s="90"/>
      <c r="BJ70" s="90"/>
      <c r="BK70" s="90"/>
      <c r="BL70" s="90"/>
    </row>
    <row r="71" spans="1:64" ht="12.75" customHeight="1" x14ac:dyDescent="0.2">
      <c r="A71" s="85"/>
      <c r="B71" s="85"/>
      <c r="C71" s="85"/>
      <c r="D71" s="85"/>
      <c r="E71" s="85"/>
      <c r="F71" s="85"/>
      <c r="G71" s="163" t="s">
        <v>130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 t="s">
        <v>66</v>
      </c>
      <c r="AA71" s="89"/>
      <c r="AB71" s="89"/>
      <c r="AC71" s="89"/>
      <c r="AD71" s="89"/>
      <c r="AE71" s="89" t="s">
        <v>107</v>
      </c>
      <c r="AF71" s="89"/>
      <c r="AG71" s="89"/>
      <c r="AH71" s="89"/>
      <c r="AI71" s="89"/>
      <c r="AJ71" s="89"/>
      <c r="AK71" s="89"/>
      <c r="AL71" s="89"/>
      <c r="AM71" s="89"/>
      <c r="AN71" s="163"/>
      <c r="AO71" s="90">
        <v>9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1"/>
        <v>9</v>
      </c>
      <c r="BF71" s="90"/>
      <c r="BG71" s="90"/>
      <c r="BH71" s="90"/>
      <c r="BI71" s="90"/>
      <c r="BJ71" s="90"/>
      <c r="BK71" s="90"/>
      <c r="BL71" s="90"/>
    </row>
    <row r="72" spans="1:64" ht="25.5" customHeight="1" x14ac:dyDescent="0.2">
      <c r="A72" s="85"/>
      <c r="B72" s="85"/>
      <c r="C72" s="85"/>
      <c r="D72" s="85"/>
      <c r="E72" s="85"/>
      <c r="F72" s="85"/>
      <c r="G72" s="163" t="s">
        <v>131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 t="s">
        <v>66</v>
      </c>
      <c r="AA72" s="89"/>
      <c r="AB72" s="89"/>
      <c r="AC72" s="89"/>
      <c r="AD72" s="89"/>
      <c r="AE72" s="89" t="s">
        <v>107</v>
      </c>
      <c r="AF72" s="89"/>
      <c r="AG72" s="89"/>
      <c r="AH72" s="89"/>
      <c r="AI72" s="89"/>
      <c r="AJ72" s="89"/>
      <c r="AK72" s="89"/>
      <c r="AL72" s="89"/>
      <c r="AM72" s="89"/>
      <c r="AN72" s="163"/>
      <c r="AO72" s="90">
        <v>8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1"/>
        <v>8</v>
      </c>
      <c r="BF72" s="90"/>
      <c r="BG72" s="90"/>
      <c r="BH72" s="90"/>
      <c r="BI72" s="90"/>
      <c r="BJ72" s="90"/>
      <c r="BK72" s="90"/>
      <c r="BL72" s="90"/>
    </row>
    <row r="73" spans="1:64" ht="12.75" customHeight="1" x14ac:dyDescent="0.2">
      <c r="A73" s="85"/>
      <c r="B73" s="85"/>
      <c r="C73" s="85"/>
      <c r="D73" s="85"/>
      <c r="E73" s="85"/>
      <c r="F73" s="85"/>
      <c r="G73" s="163" t="s">
        <v>132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5"/>
      <c r="Z73" s="89" t="s">
        <v>66</v>
      </c>
      <c r="AA73" s="89"/>
      <c r="AB73" s="89"/>
      <c r="AC73" s="89"/>
      <c r="AD73" s="89"/>
      <c r="AE73" s="89" t="s">
        <v>107</v>
      </c>
      <c r="AF73" s="89"/>
      <c r="AG73" s="89"/>
      <c r="AH73" s="89"/>
      <c r="AI73" s="89"/>
      <c r="AJ73" s="89"/>
      <c r="AK73" s="89"/>
      <c r="AL73" s="89"/>
      <c r="AM73" s="89"/>
      <c r="AN73" s="163"/>
      <c r="AO73" s="90">
        <v>2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f t="shared" si="1"/>
        <v>2</v>
      </c>
      <c r="BF73" s="90"/>
      <c r="BG73" s="90"/>
      <c r="BH73" s="90"/>
      <c r="BI73" s="90"/>
      <c r="BJ73" s="90"/>
      <c r="BK73" s="90"/>
      <c r="BL73" s="90"/>
    </row>
    <row r="74" spans="1:64" ht="12.75" customHeight="1" x14ac:dyDescent="0.2">
      <c r="A74" s="85"/>
      <c r="B74" s="85"/>
      <c r="C74" s="85"/>
      <c r="D74" s="85"/>
      <c r="E74" s="85"/>
      <c r="F74" s="85"/>
      <c r="G74" s="163" t="s">
        <v>133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89" t="s">
        <v>66</v>
      </c>
      <c r="AA74" s="89"/>
      <c r="AB74" s="89"/>
      <c r="AC74" s="89"/>
      <c r="AD74" s="89"/>
      <c r="AE74" s="89" t="s">
        <v>107</v>
      </c>
      <c r="AF74" s="89"/>
      <c r="AG74" s="89"/>
      <c r="AH74" s="89"/>
      <c r="AI74" s="89"/>
      <c r="AJ74" s="89"/>
      <c r="AK74" s="89"/>
      <c r="AL74" s="89"/>
      <c r="AM74" s="89"/>
      <c r="AN74" s="163"/>
      <c r="AO74" s="90">
        <v>158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1"/>
        <v>158</v>
      </c>
      <c r="BF74" s="90"/>
      <c r="BG74" s="90"/>
      <c r="BH74" s="90"/>
      <c r="BI74" s="90"/>
      <c r="BJ74" s="90"/>
      <c r="BK74" s="90"/>
      <c r="BL74" s="90"/>
    </row>
    <row r="75" spans="1:64" ht="25.5" customHeight="1" x14ac:dyDescent="0.2">
      <c r="A75" s="85"/>
      <c r="B75" s="85"/>
      <c r="C75" s="85"/>
      <c r="D75" s="85"/>
      <c r="E75" s="85"/>
      <c r="F75" s="85"/>
      <c r="G75" s="163" t="s">
        <v>134</v>
      </c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89" t="s">
        <v>66</v>
      </c>
      <c r="AA75" s="89"/>
      <c r="AB75" s="89"/>
      <c r="AC75" s="89"/>
      <c r="AD75" s="89"/>
      <c r="AE75" s="89" t="s">
        <v>107</v>
      </c>
      <c r="AF75" s="89"/>
      <c r="AG75" s="89"/>
      <c r="AH75" s="89"/>
      <c r="AI75" s="89"/>
      <c r="AJ75" s="89"/>
      <c r="AK75" s="89"/>
      <c r="AL75" s="89"/>
      <c r="AM75" s="89"/>
      <c r="AN75" s="163"/>
      <c r="AO75" s="90">
        <v>69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f t="shared" si="1"/>
        <v>69</v>
      </c>
      <c r="BF75" s="90"/>
      <c r="BG75" s="90"/>
      <c r="BH75" s="90"/>
      <c r="BI75" s="90"/>
      <c r="BJ75" s="90"/>
      <c r="BK75" s="90"/>
      <c r="BL75" s="90"/>
    </row>
    <row r="76" spans="1:64" ht="12.75" customHeight="1" x14ac:dyDescent="0.2">
      <c r="A76" s="85"/>
      <c r="B76" s="85"/>
      <c r="C76" s="85"/>
      <c r="D76" s="85"/>
      <c r="E76" s="85"/>
      <c r="F76" s="85"/>
      <c r="G76" s="163" t="s">
        <v>135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5"/>
      <c r="Z76" s="89" t="s">
        <v>66</v>
      </c>
      <c r="AA76" s="89"/>
      <c r="AB76" s="89"/>
      <c r="AC76" s="89"/>
      <c r="AD76" s="89"/>
      <c r="AE76" s="89" t="s">
        <v>107</v>
      </c>
      <c r="AF76" s="89"/>
      <c r="AG76" s="89"/>
      <c r="AH76" s="89"/>
      <c r="AI76" s="89"/>
      <c r="AJ76" s="89"/>
      <c r="AK76" s="89"/>
      <c r="AL76" s="89"/>
      <c r="AM76" s="89"/>
      <c r="AN76" s="163"/>
      <c r="AO76" s="90">
        <v>19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si="1"/>
        <v>19</v>
      </c>
      <c r="BF76" s="90"/>
      <c r="BG76" s="90"/>
      <c r="BH76" s="90"/>
      <c r="BI76" s="90"/>
      <c r="BJ76" s="90"/>
      <c r="BK76" s="90"/>
      <c r="BL76" s="90"/>
    </row>
    <row r="77" spans="1:64" ht="21" customHeight="1" x14ac:dyDescent="0.2">
      <c r="A77" s="85"/>
      <c r="B77" s="85"/>
      <c r="C77" s="85"/>
      <c r="D77" s="85"/>
      <c r="E77" s="85"/>
      <c r="F77" s="85"/>
      <c r="G77" s="163" t="s">
        <v>567</v>
      </c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89" t="s">
        <v>66</v>
      </c>
      <c r="AA77" s="89"/>
      <c r="AB77" s="89"/>
      <c r="AC77" s="89"/>
      <c r="AD77" s="89"/>
      <c r="AE77" s="89" t="s">
        <v>107</v>
      </c>
      <c r="AF77" s="89"/>
      <c r="AG77" s="89"/>
      <c r="AH77" s="89"/>
      <c r="AI77" s="89"/>
      <c r="AJ77" s="89"/>
      <c r="AK77" s="89"/>
      <c r="AL77" s="89"/>
      <c r="AM77" s="89"/>
      <c r="AN77" s="163"/>
      <c r="AO77" s="90">
        <v>19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f t="shared" ref="BE77" si="3">AO77+AW77</f>
        <v>19</v>
      </c>
      <c r="BF77" s="90"/>
      <c r="BG77" s="90"/>
      <c r="BH77" s="90"/>
      <c r="BI77" s="90"/>
      <c r="BJ77" s="90"/>
      <c r="BK77" s="90"/>
      <c r="BL77" s="90"/>
    </row>
    <row r="78" spans="1:64" ht="25.5" customHeight="1" x14ac:dyDescent="0.2">
      <c r="A78" s="85"/>
      <c r="B78" s="85"/>
      <c r="C78" s="85"/>
      <c r="D78" s="85"/>
      <c r="E78" s="85"/>
      <c r="F78" s="85"/>
      <c r="G78" s="163" t="s">
        <v>136</v>
      </c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5"/>
      <c r="Z78" s="89" t="s">
        <v>66</v>
      </c>
      <c r="AA78" s="89"/>
      <c r="AB78" s="89"/>
      <c r="AC78" s="89"/>
      <c r="AD78" s="89"/>
      <c r="AE78" s="89" t="s">
        <v>107</v>
      </c>
      <c r="AF78" s="89"/>
      <c r="AG78" s="89"/>
      <c r="AH78" s="89"/>
      <c r="AI78" s="89"/>
      <c r="AJ78" s="89"/>
      <c r="AK78" s="89"/>
      <c r="AL78" s="89"/>
      <c r="AM78" s="89"/>
      <c r="AN78" s="163"/>
      <c r="AO78" s="90">
        <v>9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f t="shared" si="1"/>
        <v>9</v>
      </c>
      <c r="BF78" s="90"/>
      <c r="BG78" s="90"/>
      <c r="BH78" s="90"/>
      <c r="BI78" s="90"/>
      <c r="BJ78" s="90"/>
      <c r="BK78" s="90"/>
      <c r="BL78" s="90"/>
    </row>
    <row r="79" spans="1:64" ht="25.5" customHeight="1" x14ac:dyDescent="0.2">
      <c r="A79" s="85"/>
      <c r="B79" s="85"/>
      <c r="C79" s="85"/>
      <c r="D79" s="85"/>
      <c r="E79" s="85"/>
      <c r="F79" s="85"/>
      <c r="G79" s="163" t="s">
        <v>568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5"/>
      <c r="Z79" s="89" t="s">
        <v>66</v>
      </c>
      <c r="AA79" s="89"/>
      <c r="AB79" s="89"/>
      <c r="AC79" s="89"/>
      <c r="AD79" s="89"/>
      <c r="AE79" s="89" t="s">
        <v>107</v>
      </c>
      <c r="AF79" s="89"/>
      <c r="AG79" s="89"/>
      <c r="AH79" s="89"/>
      <c r="AI79" s="89"/>
      <c r="AJ79" s="89"/>
      <c r="AK79" s="89"/>
      <c r="AL79" s="89"/>
      <c r="AM79" s="89"/>
      <c r="AN79" s="163"/>
      <c r="AO79" s="90">
        <v>1</v>
      </c>
      <c r="AP79" s="90"/>
      <c r="AQ79" s="90"/>
      <c r="AR79" s="90"/>
      <c r="AS79" s="90"/>
      <c r="AT79" s="90"/>
      <c r="AU79" s="90"/>
      <c r="AV79" s="90"/>
      <c r="AW79" s="90">
        <v>0</v>
      </c>
      <c r="AX79" s="90"/>
      <c r="AY79" s="90"/>
      <c r="AZ79" s="90"/>
      <c r="BA79" s="90"/>
      <c r="BB79" s="90"/>
      <c r="BC79" s="90"/>
      <c r="BD79" s="90"/>
      <c r="BE79" s="90">
        <f t="shared" ref="BE79" si="4">AO79+AW79</f>
        <v>1</v>
      </c>
      <c r="BF79" s="90"/>
      <c r="BG79" s="90"/>
      <c r="BH79" s="90"/>
      <c r="BI79" s="90"/>
      <c r="BJ79" s="90"/>
      <c r="BK79" s="90"/>
      <c r="BL79" s="90"/>
    </row>
    <row r="80" spans="1:64" s="4" customFormat="1" ht="18.75" customHeight="1" x14ac:dyDescent="0.2">
      <c r="A80" s="91"/>
      <c r="B80" s="91"/>
      <c r="C80" s="91"/>
      <c r="D80" s="91"/>
      <c r="E80" s="91"/>
      <c r="F80" s="91"/>
      <c r="G80" s="163" t="s">
        <v>129</v>
      </c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163"/>
      <c r="AO80" s="90">
        <v>339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f t="shared" ref="BE80:BE117" si="5">AO80+AW80</f>
        <v>339</v>
      </c>
      <c r="BF80" s="90"/>
      <c r="BG80" s="90"/>
      <c r="BH80" s="90"/>
      <c r="BI80" s="90"/>
      <c r="BJ80" s="90"/>
      <c r="BK80" s="90"/>
      <c r="BL80" s="90"/>
    </row>
    <row r="81" spans="1:64" ht="26.25" customHeight="1" x14ac:dyDescent="0.2">
      <c r="A81" s="85"/>
      <c r="B81" s="85"/>
      <c r="C81" s="85"/>
      <c r="D81" s="85"/>
      <c r="E81" s="85"/>
      <c r="F81" s="85"/>
      <c r="G81" s="163" t="s">
        <v>111</v>
      </c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89" t="s">
        <v>66</v>
      </c>
      <c r="AA81" s="89"/>
      <c r="AB81" s="89"/>
      <c r="AC81" s="89"/>
      <c r="AD81" s="89"/>
      <c r="AE81" s="89" t="s">
        <v>157</v>
      </c>
      <c r="AF81" s="89"/>
      <c r="AG81" s="89"/>
      <c r="AH81" s="89"/>
      <c r="AI81" s="89"/>
      <c r="AJ81" s="89"/>
      <c r="AK81" s="89"/>
      <c r="AL81" s="89"/>
      <c r="AM81" s="89"/>
      <c r="AN81" s="163"/>
      <c r="AO81" s="90">
        <f>AO84+AO87+AO90</f>
        <v>268.75</v>
      </c>
      <c r="AP81" s="90"/>
      <c r="AQ81" s="90"/>
      <c r="AR81" s="90"/>
      <c r="AS81" s="90"/>
      <c r="AT81" s="90"/>
      <c r="AU81" s="90"/>
      <c r="AV81" s="90"/>
      <c r="AW81" s="90">
        <v>0</v>
      </c>
      <c r="AX81" s="90"/>
      <c r="AY81" s="90"/>
      <c r="AZ81" s="90"/>
      <c r="BA81" s="90"/>
      <c r="BB81" s="90"/>
      <c r="BC81" s="90"/>
      <c r="BD81" s="90"/>
      <c r="BE81" s="90">
        <f t="shared" ref="BE81:BE82" si="6">AO81+AW81</f>
        <v>268.75</v>
      </c>
      <c r="BF81" s="90"/>
      <c r="BG81" s="90"/>
      <c r="BH81" s="90"/>
      <c r="BI81" s="90"/>
      <c r="BJ81" s="90"/>
      <c r="BK81" s="90"/>
      <c r="BL81" s="90"/>
    </row>
    <row r="82" spans="1:64" ht="25.5" customHeight="1" x14ac:dyDescent="0.2">
      <c r="A82" s="85"/>
      <c r="B82" s="85"/>
      <c r="C82" s="85"/>
      <c r="D82" s="85"/>
      <c r="E82" s="85"/>
      <c r="F82" s="85"/>
      <c r="G82" s="163" t="s">
        <v>109</v>
      </c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5"/>
      <c r="Z82" s="89" t="s">
        <v>66</v>
      </c>
      <c r="AA82" s="89"/>
      <c r="AB82" s="89"/>
      <c r="AC82" s="89"/>
      <c r="AD82" s="89"/>
      <c r="AE82" s="89" t="s">
        <v>157</v>
      </c>
      <c r="AF82" s="89"/>
      <c r="AG82" s="89"/>
      <c r="AH82" s="89"/>
      <c r="AI82" s="89"/>
      <c r="AJ82" s="89"/>
      <c r="AK82" s="89"/>
      <c r="AL82" s="89"/>
      <c r="AM82" s="89"/>
      <c r="AN82" s="163"/>
      <c r="AO82" s="90">
        <f>AO85+AO88+AO91</f>
        <v>70.25</v>
      </c>
      <c r="AP82" s="90"/>
      <c r="AQ82" s="90"/>
      <c r="AR82" s="90"/>
      <c r="AS82" s="90"/>
      <c r="AT82" s="90"/>
      <c r="AU82" s="90"/>
      <c r="AV82" s="90"/>
      <c r="AW82" s="90">
        <v>0</v>
      </c>
      <c r="AX82" s="90"/>
      <c r="AY82" s="90"/>
      <c r="AZ82" s="90"/>
      <c r="BA82" s="90"/>
      <c r="BB82" s="90"/>
      <c r="BC82" s="90"/>
      <c r="BD82" s="90"/>
      <c r="BE82" s="90">
        <f t="shared" si="6"/>
        <v>70.25</v>
      </c>
      <c r="BF82" s="90"/>
      <c r="BG82" s="90"/>
      <c r="BH82" s="90"/>
      <c r="BI82" s="90"/>
      <c r="BJ82" s="90"/>
      <c r="BK82" s="90"/>
      <c r="BL82" s="90"/>
    </row>
    <row r="83" spans="1:64" s="4" customFormat="1" ht="12.75" customHeight="1" x14ac:dyDescent="0.2">
      <c r="A83" s="91"/>
      <c r="B83" s="91"/>
      <c r="C83" s="91"/>
      <c r="D83" s="91"/>
      <c r="E83" s="91"/>
      <c r="F83" s="91"/>
      <c r="G83" s="163" t="s">
        <v>102</v>
      </c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5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163"/>
      <c r="AO83" s="90">
        <v>19.5</v>
      </c>
      <c r="AP83" s="90"/>
      <c r="AQ83" s="90"/>
      <c r="AR83" s="90"/>
      <c r="AS83" s="90"/>
      <c r="AT83" s="90"/>
      <c r="AU83" s="90"/>
      <c r="AV83" s="90"/>
      <c r="AW83" s="90">
        <v>0</v>
      </c>
      <c r="AX83" s="90"/>
      <c r="AY83" s="90"/>
      <c r="AZ83" s="90"/>
      <c r="BA83" s="90"/>
      <c r="BB83" s="90"/>
      <c r="BC83" s="90"/>
      <c r="BD83" s="90"/>
      <c r="BE83" s="90">
        <f t="shared" si="5"/>
        <v>19.5</v>
      </c>
      <c r="BF83" s="90"/>
      <c r="BG83" s="90"/>
      <c r="BH83" s="90"/>
      <c r="BI83" s="90"/>
      <c r="BJ83" s="90"/>
      <c r="BK83" s="90"/>
      <c r="BL83" s="90"/>
    </row>
    <row r="84" spans="1:64" ht="22.5" customHeight="1" x14ac:dyDescent="0.2">
      <c r="A84" s="85"/>
      <c r="B84" s="85"/>
      <c r="C84" s="85"/>
      <c r="D84" s="85"/>
      <c r="E84" s="85"/>
      <c r="F84" s="85"/>
      <c r="G84" s="163" t="s">
        <v>111</v>
      </c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5"/>
      <c r="Z84" s="89" t="s">
        <v>66</v>
      </c>
      <c r="AA84" s="89"/>
      <c r="AB84" s="89"/>
      <c r="AC84" s="89"/>
      <c r="AD84" s="89"/>
      <c r="AE84" s="89" t="s">
        <v>157</v>
      </c>
      <c r="AF84" s="89"/>
      <c r="AG84" s="89"/>
      <c r="AH84" s="89"/>
      <c r="AI84" s="89"/>
      <c r="AJ84" s="89"/>
      <c r="AK84" s="89"/>
      <c r="AL84" s="89"/>
      <c r="AM84" s="89"/>
      <c r="AN84" s="163"/>
      <c r="AO84" s="90">
        <v>19</v>
      </c>
      <c r="AP84" s="90"/>
      <c r="AQ84" s="90"/>
      <c r="AR84" s="90"/>
      <c r="AS84" s="90"/>
      <c r="AT84" s="90"/>
      <c r="AU84" s="90"/>
      <c r="AV84" s="90"/>
      <c r="AW84" s="90">
        <v>0</v>
      </c>
      <c r="AX84" s="90"/>
      <c r="AY84" s="90"/>
      <c r="AZ84" s="90"/>
      <c r="BA84" s="90"/>
      <c r="BB84" s="90"/>
      <c r="BC84" s="90"/>
      <c r="BD84" s="90"/>
      <c r="BE84" s="90">
        <f t="shared" ref="BE84:BE85" si="7">AO84+AW84</f>
        <v>19</v>
      </c>
      <c r="BF84" s="90"/>
      <c r="BG84" s="90"/>
      <c r="BH84" s="90"/>
      <c r="BI84" s="90"/>
      <c r="BJ84" s="90"/>
      <c r="BK84" s="90"/>
      <c r="BL84" s="90"/>
    </row>
    <row r="85" spans="1:64" ht="22.5" customHeight="1" x14ac:dyDescent="0.2">
      <c r="A85" s="85"/>
      <c r="B85" s="85"/>
      <c r="C85" s="85"/>
      <c r="D85" s="85"/>
      <c r="E85" s="85"/>
      <c r="F85" s="85"/>
      <c r="G85" s="163" t="s">
        <v>109</v>
      </c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5"/>
      <c r="Z85" s="89" t="s">
        <v>66</v>
      </c>
      <c r="AA85" s="89"/>
      <c r="AB85" s="89"/>
      <c r="AC85" s="89"/>
      <c r="AD85" s="89"/>
      <c r="AE85" s="89" t="s">
        <v>157</v>
      </c>
      <c r="AF85" s="89"/>
      <c r="AG85" s="89"/>
      <c r="AH85" s="89"/>
      <c r="AI85" s="89"/>
      <c r="AJ85" s="89"/>
      <c r="AK85" s="89"/>
      <c r="AL85" s="89"/>
      <c r="AM85" s="89"/>
      <c r="AN85" s="163"/>
      <c r="AO85" s="90">
        <v>0.5</v>
      </c>
      <c r="AP85" s="90"/>
      <c r="AQ85" s="90"/>
      <c r="AR85" s="90"/>
      <c r="AS85" s="90"/>
      <c r="AT85" s="90"/>
      <c r="AU85" s="90"/>
      <c r="AV85" s="90"/>
      <c r="AW85" s="90">
        <v>0</v>
      </c>
      <c r="AX85" s="90"/>
      <c r="AY85" s="90"/>
      <c r="AZ85" s="90"/>
      <c r="BA85" s="90"/>
      <c r="BB85" s="90"/>
      <c r="BC85" s="90"/>
      <c r="BD85" s="90"/>
      <c r="BE85" s="90">
        <f t="shared" si="7"/>
        <v>0.5</v>
      </c>
      <c r="BF85" s="90"/>
      <c r="BG85" s="90"/>
      <c r="BH85" s="90"/>
      <c r="BI85" s="90"/>
      <c r="BJ85" s="90"/>
      <c r="BK85" s="90"/>
      <c r="BL85" s="90"/>
    </row>
    <row r="86" spans="1:64" s="4" customFormat="1" ht="12.75" customHeight="1" x14ac:dyDescent="0.2">
      <c r="A86" s="91"/>
      <c r="B86" s="91"/>
      <c r="C86" s="91"/>
      <c r="D86" s="91"/>
      <c r="E86" s="91"/>
      <c r="F86" s="91"/>
      <c r="G86" s="163" t="s">
        <v>104</v>
      </c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5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163"/>
      <c r="AO86" s="90">
        <v>57</v>
      </c>
      <c r="AP86" s="90"/>
      <c r="AQ86" s="90"/>
      <c r="AR86" s="90"/>
      <c r="AS86" s="90"/>
      <c r="AT86" s="90"/>
      <c r="AU86" s="90"/>
      <c r="AV86" s="90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f t="shared" si="5"/>
        <v>57</v>
      </c>
      <c r="BF86" s="90"/>
      <c r="BG86" s="90"/>
      <c r="BH86" s="90"/>
      <c r="BI86" s="90"/>
      <c r="BJ86" s="90"/>
      <c r="BK86" s="90"/>
      <c r="BL86" s="90"/>
    </row>
    <row r="87" spans="1:64" ht="24" customHeight="1" x14ac:dyDescent="0.2">
      <c r="A87" s="85"/>
      <c r="B87" s="85"/>
      <c r="C87" s="85"/>
      <c r="D87" s="85"/>
      <c r="E87" s="85"/>
      <c r="F87" s="85"/>
      <c r="G87" s="163" t="s">
        <v>111</v>
      </c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5"/>
      <c r="Z87" s="89" t="s">
        <v>66</v>
      </c>
      <c r="AA87" s="89"/>
      <c r="AB87" s="89"/>
      <c r="AC87" s="89"/>
      <c r="AD87" s="89"/>
      <c r="AE87" s="89" t="s">
        <v>157</v>
      </c>
      <c r="AF87" s="89"/>
      <c r="AG87" s="89"/>
      <c r="AH87" s="89"/>
      <c r="AI87" s="89"/>
      <c r="AJ87" s="89"/>
      <c r="AK87" s="89"/>
      <c r="AL87" s="89"/>
      <c r="AM87" s="89"/>
      <c r="AN87" s="163"/>
      <c r="AO87" s="90">
        <v>56</v>
      </c>
      <c r="AP87" s="90"/>
      <c r="AQ87" s="90"/>
      <c r="AR87" s="90"/>
      <c r="AS87" s="90"/>
      <c r="AT87" s="90"/>
      <c r="AU87" s="90"/>
      <c r="AV87" s="90"/>
      <c r="AW87" s="90">
        <v>0</v>
      </c>
      <c r="AX87" s="90"/>
      <c r="AY87" s="90"/>
      <c r="AZ87" s="90"/>
      <c r="BA87" s="90"/>
      <c r="BB87" s="90"/>
      <c r="BC87" s="90"/>
      <c r="BD87" s="90"/>
      <c r="BE87" s="90">
        <f t="shared" ref="BE87:BE88" si="8">AO87+AW87</f>
        <v>56</v>
      </c>
      <c r="BF87" s="90"/>
      <c r="BG87" s="90"/>
      <c r="BH87" s="90"/>
      <c r="BI87" s="90"/>
      <c r="BJ87" s="90"/>
      <c r="BK87" s="90"/>
      <c r="BL87" s="90"/>
    </row>
    <row r="88" spans="1:64" ht="25.5" customHeight="1" x14ac:dyDescent="0.2">
      <c r="A88" s="85"/>
      <c r="B88" s="85"/>
      <c r="C88" s="85"/>
      <c r="D88" s="85"/>
      <c r="E88" s="85"/>
      <c r="F88" s="85"/>
      <c r="G88" s="163" t="s">
        <v>109</v>
      </c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5"/>
      <c r="Z88" s="89" t="s">
        <v>66</v>
      </c>
      <c r="AA88" s="89"/>
      <c r="AB88" s="89"/>
      <c r="AC88" s="89"/>
      <c r="AD88" s="89"/>
      <c r="AE88" s="89" t="s">
        <v>157</v>
      </c>
      <c r="AF88" s="89"/>
      <c r="AG88" s="89"/>
      <c r="AH88" s="89"/>
      <c r="AI88" s="89"/>
      <c r="AJ88" s="89"/>
      <c r="AK88" s="89"/>
      <c r="AL88" s="89"/>
      <c r="AM88" s="89"/>
      <c r="AN88" s="163"/>
      <c r="AO88" s="90">
        <v>1</v>
      </c>
      <c r="AP88" s="90"/>
      <c r="AQ88" s="90"/>
      <c r="AR88" s="90"/>
      <c r="AS88" s="90"/>
      <c r="AT88" s="90"/>
      <c r="AU88" s="90"/>
      <c r="AV88" s="90"/>
      <c r="AW88" s="90">
        <v>0</v>
      </c>
      <c r="AX88" s="90"/>
      <c r="AY88" s="90"/>
      <c r="AZ88" s="90"/>
      <c r="BA88" s="90"/>
      <c r="BB88" s="90"/>
      <c r="BC88" s="90"/>
      <c r="BD88" s="90"/>
      <c r="BE88" s="90">
        <f t="shared" si="8"/>
        <v>1</v>
      </c>
      <c r="BF88" s="90"/>
      <c r="BG88" s="90"/>
      <c r="BH88" s="90"/>
      <c r="BI88" s="90"/>
      <c r="BJ88" s="90"/>
      <c r="BK88" s="90"/>
      <c r="BL88" s="90"/>
    </row>
    <row r="89" spans="1:64" s="4" customFormat="1" ht="12.75" customHeight="1" x14ac:dyDescent="0.2">
      <c r="A89" s="91"/>
      <c r="B89" s="91"/>
      <c r="C89" s="91"/>
      <c r="D89" s="91"/>
      <c r="E89" s="91"/>
      <c r="F89" s="91"/>
      <c r="G89" s="163" t="s">
        <v>105</v>
      </c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5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163"/>
      <c r="AO89" s="90">
        <v>262.5</v>
      </c>
      <c r="AP89" s="90"/>
      <c r="AQ89" s="90"/>
      <c r="AR89" s="90"/>
      <c r="AS89" s="90"/>
      <c r="AT89" s="90"/>
      <c r="AU89" s="90"/>
      <c r="AV89" s="90"/>
      <c r="AW89" s="90">
        <v>0</v>
      </c>
      <c r="AX89" s="90"/>
      <c r="AY89" s="90"/>
      <c r="AZ89" s="90"/>
      <c r="BA89" s="90"/>
      <c r="BB89" s="90"/>
      <c r="BC89" s="90"/>
      <c r="BD89" s="90"/>
      <c r="BE89" s="90">
        <f t="shared" si="5"/>
        <v>262.5</v>
      </c>
      <c r="BF89" s="90"/>
      <c r="BG89" s="90"/>
      <c r="BH89" s="90"/>
      <c r="BI89" s="90"/>
      <c r="BJ89" s="90"/>
      <c r="BK89" s="90"/>
      <c r="BL89" s="90"/>
    </row>
    <row r="90" spans="1:64" ht="29.25" customHeight="1" x14ac:dyDescent="0.2">
      <c r="A90" s="85"/>
      <c r="B90" s="85"/>
      <c r="C90" s="85"/>
      <c r="D90" s="85"/>
      <c r="E90" s="85"/>
      <c r="F90" s="85"/>
      <c r="G90" s="163" t="s">
        <v>111</v>
      </c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5"/>
      <c r="Z90" s="89" t="s">
        <v>66</v>
      </c>
      <c r="AA90" s="89"/>
      <c r="AB90" s="89"/>
      <c r="AC90" s="89"/>
      <c r="AD90" s="89"/>
      <c r="AE90" s="89" t="s">
        <v>157</v>
      </c>
      <c r="AF90" s="89"/>
      <c r="AG90" s="89"/>
      <c r="AH90" s="89"/>
      <c r="AI90" s="89"/>
      <c r="AJ90" s="89"/>
      <c r="AK90" s="89"/>
      <c r="AL90" s="89"/>
      <c r="AM90" s="89"/>
      <c r="AN90" s="163"/>
      <c r="AO90" s="90">
        <v>193.75</v>
      </c>
      <c r="AP90" s="90"/>
      <c r="AQ90" s="90"/>
      <c r="AR90" s="90"/>
      <c r="AS90" s="90"/>
      <c r="AT90" s="90"/>
      <c r="AU90" s="90"/>
      <c r="AV90" s="90"/>
      <c r="AW90" s="90">
        <v>0</v>
      </c>
      <c r="AX90" s="90"/>
      <c r="AY90" s="90"/>
      <c r="AZ90" s="90"/>
      <c r="BA90" s="90"/>
      <c r="BB90" s="90"/>
      <c r="BC90" s="90"/>
      <c r="BD90" s="90"/>
      <c r="BE90" s="90">
        <f t="shared" si="5"/>
        <v>193.75</v>
      </c>
      <c r="BF90" s="90"/>
      <c r="BG90" s="90"/>
      <c r="BH90" s="90"/>
      <c r="BI90" s="90"/>
      <c r="BJ90" s="90"/>
      <c r="BK90" s="90"/>
      <c r="BL90" s="90"/>
    </row>
    <row r="91" spans="1:64" ht="27" customHeight="1" x14ac:dyDescent="0.2">
      <c r="A91" s="85"/>
      <c r="B91" s="85"/>
      <c r="C91" s="85"/>
      <c r="D91" s="85"/>
      <c r="E91" s="85"/>
      <c r="F91" s="85"/>
      <c r="G91" s="163" t="s">
        <v>137</v>
      </c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5"/>
      <c r="Z91" s="89" t="s">
        <v>66</v>
      </c>
      <c r="AA91" s="89"/>
      <c r="AB91" s="89"/>
      <c r="AC91" s="89"/>
      <c r="AD91" s="89"/>
      <c r="AE91" s="89" t="s">
        <v>157</v>
      </c>
      <c r="AF91" s="89"/>
      <c r="AG91" s="89"/>
      <c r="AH91" s="89"/>
      <c r="AI91" s="89"/>
      <c r="AJ91" s="89"/>
      <c r="AK91" s="89"/>
      <c r="AL91" s="89"/>
      <c r="AM91" s="89"/>
      <c r="AN91" s="163"/>
      <c r="AO91" s="90">
        <v>68.75</v>
      </c>
      <c r="AP91" s="90"/>
      <c r="AQ91" s="90"/>
      <c r="AR91" s="90"/>
      <c r="AS91" s="90"/>
      <c r="AT91" s="90"/>
      <c r="AU91" s="90"/>
      <c r="AV91" s="90"/>
      <c r="AW91" s="90">
        <v>0</v>
      </c>
      <c r="AX91" s="90"/>
      <c r="AY91" s="90"/>
      <c r="AZ91" s="90"/>
      <c r="BA91" s="90"/>
      <c r="BB91" s="90"/>
      <c r="BC91" s="90"/>
      <c r="BD91" s="90"/>
      <c r="BE91" s="90">
        <f t="shared" si="5"/>
        <v>68.75</v>
      </c>
      <c r="BF91" s="90"/>
      <c r="BG91" s="90"/>
      <c r="BH91" s="90"/>
      <c r="BI91" s="90"/>
      <c r="BJ91" s="90"/>
      <c r="BK91" s="90"/>
      <c r="BL91" s="90"/>
    </row>
    <row r="92" spans="1:64" s="4" customFormat="1" ht="12.75" customHeight="1" x14ac:dyDescent="0.2">
      <c r="A92" s="91">
        <v>2</v>
      </c>
      <c r="B92" s="91"/>
      <c r="C92" s="91"/>
      <c r="D92" s="91"/>
      <c r="E92" s="91"/>
      <c r="F92" s="91"/>
      <c r="G92" s="118" t="s">
        <v>72</v>
      </c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7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118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</row>
    <row r="93" spans="1:64" s="4" customFormat="1" ht="12.75" customHeight="1" x14ac:dyDescent="0.2">
      <c r="A93" s="91"/>
      <c r="B93" s="91"/>
      <c r="C93" s="91"/>
      <c r="D93" s="91"/>
      <c r="E93" s="91"/>
      <c r="F93" s="91"/>
      <c r="G93" s="163" t="s">
        <v>138</v>
      </c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5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163"/>
      <c r="AO93" s="90">
        <v>4652</v>
      </c>
      <c r="AP93" s="90"/>
      <c r="AQ93" s="90"/>
      <c r="AR93" s="90"/>
      <c r="AS93" s="90"/>
      <c r="AT93" s="90"/>
      <c r="AU93" s="90"/>
      <c r="AV93" s="90"/>
      <c r="AW93" s="90">
        <v>0</v>
      </c>
      <c r="AX93" s="90"/>
      <c r="AY93" s="90"/>
      <c r="AZ93" s="90"/>
      <c r="BA93" s="90"/>
      <c r="BB93" s="90"/>
      <c r="BC93" s="90"/>
      <c r="BD93" s="90"/>
      <c r="BE93" s="90">
        <f t="shared" si="5"/>
        <v>4652</v>
      </c>
      <c r="BF93" s="90"/>
      <c r="BG93" s="90"/>
      <c r="BH93" s="90"/>
      <c r="BI93" s="90"/>
      <c r="BJ93" s="90"/>
      <c r="BK93" s="90"/>
      <c r="BL93" s="90"/>
    </row>
    <row r="94" spans="1:64" ht="12.75" customHeight="1" x14ac:dyDescent="0.2">
      <c r="A94" s="85"/>
      <c r="B94" s="85"/>
      <c r="C94" s="85"/>
      <c r="D94" s="85"/>
      <c r="E94" s="85"/>
      <c r="F94" s="85"/>
      <c r="G94" s="163" t="s">
        <v>140</v>
      </c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5"/>
      <c r="Z94" s="89" t="s">
        <v>114</v>
      </c>
      <c r="AA94" s="89"/>
      <c r="AB94" s="89"/>
      <c r="AC94" s="89"/>
      <c r="AD94" s="89"/>
      <c r="AE94" s="89" t="s">
        <v>389</v>
      </c>
      <c r="AF94" s="89"/>
      <c r="AG94" s="89"/>
      <c r="AH94" s="89"/>
      <c r="AI94" s="89"/>
      <c r="AJ94" s="89"/>
      <c r="AK94" s="89"/>
      <c r="AL94" s="89"/>
      <c r="AM94" s="89"/>
      <c r="AN94" s="163"/>
      <c r="AO94" s="90">
        <v>2283</v>
      </c>
      <c r="AP94" s="90"/>
      <c r="AQ94" s="90"/>
      <c r="AR94" s="90"/>
      <c r="AS94" s="90"/>
      <c r="AT94" s="90"/>
      <c r="AU94" s="90"/>
      <c r="AV94" s="90"/>
      <c r="AW94" s="90">
        <v>0</v>
      </c>
      <c r="AX94" s="90"/>
      <c r="AY94" s="90"/>
      <c r="AZ94" s="90"/>
      <c r="BA94" s="90"/>
      <c r="BB94" s="90"/>
      <c r="BC94" s="90"/>
      <c r="BD94" s="90"/>
      <c r="BE94" s="90">
        <f t="shared" ref="BE94:BE96" si="9">AO94+AW94</f>
        <v>2283</v>
      </c>
      <c r="BF94" s="90"/>
      <c r="BG94" s="90"/>
      <c r="BH94" s="90"/>
      <c r="BI94" s="90"/>
      <c r="BJ94" s="90"/>
      <c r="BK94" s="90"/>
      <c r="BL94" s="90"/>
    </row>
    <row r="95" spans="1:64" ht="12.75" customHeight="1" x14ac:dyDescent="0.2">
      <c r="A95" s="85"/>
      <c r="B95" s="85"/>
      <c r="C95" s="85"/>
      <c r="D95" s="85"/>
      <c r="E95" s="85"/>
      <c r="F95" s="85"/>
      <c r="G95" s="163" t="s">
        <v>116</v>
      </c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5"/>
      <c r="Z95" s="89" t="s">
        <v>114</v>
      </c>
      <c r="AA95" s="89"/>
      <c r="AB95" s="89"/>
      <c r="AC95" s="89"/>
      <c r="AD95" s="89"/>
      <c r="AE95" s="89" t="s">
        <v>389</v>
      </c>
      <c r="AF95" s="89"/>
      <c r="AG95" s="89"/>
      <c r="AH95" s="89"/>
      <c r="AI95" s="89"/>
      <c r="AJ95" s="89"/>
      <c r="AK95" s="89"/>
      <c r="AL95" s="89"/>
      <c r="AM95" s="89"/>
      <c r="AN95" s="163"/>
      <c r="AO95" s="90">
        <v>2369</v>
      </c>
      <c r="AP95" s="90"/>
      <c r="AQ95" s="90"/>
      <c r="AR95" s="90"/>
      <c r="AS95" s="90"/>
      <c r="AT95" s="90"/>
      <c r="AU95" s="90"/>
      <c r="AV95" s="90"/>
      <c r="AW95" s="90">
        <v>0</v>
      </c>
      <c r="AX95" s="90"/>
      <c r="AY95" s="90"/>
      <c r="AZ95" s="90"/>
      <c r="BA95" s="90"/>
      <c r="BB95" s="90"/>
      <c r="BC95" s="90"/>
      <c r="BD95" s="90"/>
      <c r="BE95" s="90">
        <f t="shared" si="9"/>
        <v>2369</v>
      </c>
      <c r="BF95" s="90"/>
      <c r="BG95" s="90"/>
      <c r="BH95" s="90"/>
      <c r="BI95" s="90"/>
      <c r="BJ95" s="90"/>
      <c r="BK95" s="90"/>
      <c r="BL95" s="90"/>
    </row>
    <row r="96" spans="1:64" ht="36" customHeight="1" x14ac:dyDescent="0.2">
      <c r="A96" s="91"/>
      <c r="B96" s="91"/>
      <c r="C96" s="91"/>
      <c r="D96" s="91"/>
      <c r="E96" s="91"/>
      <c r="F96" s="91"/>
      <c r="G96" s="163" t="s">
        <v>574</v>
      </c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5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163"/>
      <c r="AO96" s="90">
        <v>28</v>
      </c>
      <c r="AP96" s="90"/>
      <c r="AQ96" s="90"/>
      <c r="AR96" s="90"/>
      <c r="AS96" s="90"/>
      <c r="AT96" s="90"/>
      <c r="AU96" s="90"/>
      <c r="AV96" s="90"/>
      <c r="AW96" s="90">
        <v>0</v>
      </c>
      <c r="AX96" s="90"/>
      <c r="AY96" s="90"/>
      <c r="AZ96" s="90"/>
      <c r="BA96" s="90"/>
      <c r="BB96" s="90"/>
      <c r="BC96" s="90"/>
      <c r="BD96" s="90"/>
      <c r="BE96" s="90">
        <f t="shared" si="9"/>
        <v>28</v>
      </c>
      <c r="BF96" s="90"/>
      <c r="BG96" s="90"/>
      <c r="BH96" s="90"/>
      <c r="BI96" s="90"/>
      <c r="BJ96" s="90"/>
      <c r="BK96" s="90"/>
      <c r="BL96" s="90"/>
    </row>
    <row r="97" spans="1:64" ht="26.25" customHeight="1" x14ac:dyDescent="0.2">
      <c r="A97" s="85"/>
      <c r="B97" s="85"/>
      <c r="C97" s="85"/>
      <c r="D97" s="85"/>
      <c r="E97" s="85"/>
      <c r="F97" s="85"/>
      <c r="G97" s="163" t="s">
        <v>140</v>
      </c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5"/>
      <c r="Z97" s="89" t="s">
        <v>114</v>
      </c>
      <c r="AA97" s="89"/>
      <c r="AB97" s="89"/>
      <c r="AC97" s="89"/>
      <c r="AD97" s="89"/>
      <c r="AE97" s="89" t="s">
        <v>575</v>
      </c>
      <c r="AF97" s="89"/>
      <c r="AG97" s="89"/>
      <c r="AH97" s="89"/>
      <c r="AI97" s="89"/>
      <c r="AJ97" s="89"/>
      <c r="AK97" s="89"/>
      <c r="AL97" s="89"/>
      <c r="AM97" s="89"/>
      <c r="AN97" s="163"/>
      <c r="AO97" s="90">
        <v>12</v>
      </c>
      <c r="AP97" s="90"/>
      <c r="AQ97" s="90"/>
      <c r="AR97" s="90"/>
      <c r="AS97" s="90"/>
      <c r="AT97" s="90"/>
      <c r="AU97" s="90"/>
      <c r="AV97" s="90"/>
      <c r="AW97" s="90">
        <v>0</v>
      </c>
      <c r="AX97" s="90"/>
      <c r="AY97" s="90"/>
      <c r="AZ97" s="90"/>
      <c r="BA97" s="90"/>
      <c r="BB97" s="90"/>
      <c r="BC97" s="90"/>
      <c r="BD97" s="90"/>
      <c r="BE97" s="90">
        <f t="shared" ref="BE97:BE98" si="10">AO97+AW97</f>
        <v>12</v>
      </c>
      <c r="BF97" s="90"/>
      <c r="BG97" s="90"/>
      <c r="BH97" s="90"/>
      <c r="BI97" s="90"/>
      <c r="BJ97" s="90"/>
      <c r="BK97" s="90"/>
      <c r="BL97" s="90"/>
    </row>
    <row r="98" spans="1:64" ht="26.25" customHeight="1" x14ac:dyDescent="0.2">
      <c r="A98" s="85"/>
      <c r="B98" s="85"/>
      <c r="C98" s="85"/>
      <c r="D98" s="85"/>
      <c r="E98" s="85"/>
      <c r="F98" s="85"/>
      <c r="G98" s="163" t="s">
        <v>116</v>
      </c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5"/>
      <c r="Z98" s="89" t="s">
        <v>114</v>
      </c>
      <c r="AA98" s="89"/>
      <c r="AB98" s="89"/>
      <c r="AC98" s="89"/>
      <c r="AD98" s="89"/>
      <c r="AE98" s="89" t="s">
        <v>575</v>
      </c>
      <c r="AF98" s="89"/>
      <c r="AG98" s="89"/>
      <c r="AH98" s="89"/>
      <c r="AI98" s="89"/>
      <c r="AJ98" s="89"/>
      <c r="AK98" s="89"/>
      <c r="AL98" s="89"/>
      <c r="AM98" s="89"/>
      <c r="AN98" s="163"/>
      <c r="AO98" s="90">
        <v>16</v>
      </c>
      <c r="AP98" s="90"/>
      <c r="AQ98" s="90"/>
      <c r="AR98" s="90"/>
      <c r="AS98" s="90"/>
      <c r="AT98" s="90"/>
      <c r="AU98" s="90"/>
      <c r="AV98" s="90"/>
      <c r="AW98" s="90">
        <v>0</v>
      </c>
      <c r="AX98" s="90"/>
      <c r="AY98" s="90"/>
      <c r="AZ98" s="90"/>
      <c r="BA98" s="90"/>
      <c r="BB98" s="90"/>
      <c r="BC98" s="90"/>
      <c r="BD98" s="90"/>
      <c r="BE98" s="90">
        <f t="shared" si="10"/>
        <v>16</v>
      </c>
      <c r="BF98" s="90"/>
      <c r="BG98" s="90"/>
      <c r="BH98" s="90"/>
      <c r="BI98" s="90"/>
      <c r="BJ98" s="90"/>
      <c r="BK98" s="90"/>
      <c r="BL98" s="90"/>
    </row>
    <row r="99" spans="1:64" s="4" customFormat="1" ht="12.75" customHeight="1" x14ac:dyDescent="0.2">
      <c r="A99" s="91"/>
      <c r="B99" s="91"/>
      <c r="C99" s="91"/>
      <c r="D99" s="91"/>
      <c r="E99" s="91"/>
      <c r="F99" s="91"/>
      <c r="G99" s="163" t="s">
        <v>139</v>
      </c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5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163"/>
      <c r="AO99" s="90">
        <v>114</v>
      </c>
      <c r="AP99" s="90"/>
      <c r="AQ99" s="90"/>
      <c r="AR99" s="90"/>
      <c r="AS99" s="90"/>
      <c r="AT99" s="90"/>
      <c r="AU99" s="90"/>
      <c r="AV99" s="90"/>
      <c r="AW99" s="90">
        <v>0</v>
      </c>
      <c r="AX99" s="90"/>
      <c r="AY99" s="90"/>
      <c r="AZ99" s="90"/>
      <c r="BA99" s="90"/>
      <c r="BB99" s="90"/>
      <c r="BC99" s="90"/>
      <c r="BD99" s="90"/>
      <c r="BE99" s="90">
        <f t="shared" si="5"/>
        <v>114</v>
      </c>
      <c r="BF99" s="90"/>
      <c r="BG99" s="90"/>
      <c r="BH99" s="90"/>
      <c r="BI99" s="90"/>
      <c r="BJ99" s="90"/>
      <c r="BK99" s="90"/>
      <c r="BL99" s="90"/>
    </row>
    <row r="100" spans="1:64" ht="15.75" customHeight="1" x14ac:dyDescent="0.2">
      <c r="A100" s="85"/>
      <c r="B100" s="85"/>
      <c r="C100" s="85"/>
      <c r="D100" s="85"/>
      <c r="E100" s="85"/>
      <c r="F100" s="85"/>
      <c r="G100" s="163" t="s">
        <v>141</v>
      </c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5"/>
      <c r="Z100" s="89" t="s">
        <v>114</v>
      </c>
      <c r="AA100" s="89"/>
      <c r="AB100" s="89"/>
      <c r="AC100" s="89"/>
      <c r="AD100" s="89"/>
      <c r="AE100" s="89" t="s">
        <v>107</v>
      </c>
      <c r="AF100" s="89"/>
      <c r="AG100" s="89"/>
      <c r="AH100" s="89"/>
      <c r="AI100" s="89"/>
      <c r="AJ100" s="89"/>
      <c r="AK100" s="89"/>
      <c r="AL100" s="89"/>
      <c r="AM100" s="89"/>
      <c r="AN100" s="163"/>
      <c r="AO100" s="90">
        <v>61</v>
      </c>
      <c r="AP100" s="90"/>
      <c r="AQ100" s="90"/>
      <c r="AR100" s="90"/>
      <c r="AS100" s="90"/>
      <c r="AT100" s="90"/>
      <c r="AU100" s="90"/>
      <c r="AV100" s="90"/>
      <c r="AW100" s="90">
        <v>0</v>
      </c>
      <c r="AX100" s="90"/>
      <c r="AY100" s="90"/>
      <c r="AZ100" s="90"/>
      <c r="BA100" s="90"/>
      <c r="BB100" s="90"/>
      <c r="BC100" s="90"/>
      <c r="BD100" s="90"/>
      <c r="BE100" s="90">
        <f t="shared" si="5"/>
        <v>61</v>
      </c>
      <c r="BF100" s="90"/>
      <c r="BG100" s="90"/>
      <c r="BH100" s="90"/>
      <c r="BI100" s="90"/>
      <c r="BJ100" s="90"/>
      <c r="BK100" s="90"/>
      <c r="BL100" s="90"/>
    </row>
    <row r="101" spans="1:64" ht="18" customHeight="1" x14ac:dyDescent="0.2">
      <c r="A101" s="85"/>
      <c r="B101" s="85"/>
      <c r="C101" s="85"/>
      <c r="D101" s="85"/>
      <c r="E101" s="85"/>
      <c r="F101" s="85"/>
      <c r="G101" s="163" t="s">
        <v>142</v>
      </c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5"/>
      <c r="Z101" s="89" t="s">
        <v>114</v>
      </c>
      <c r="AA101" s="89"/>
      <c r="AB101" s="89"/>
      <c r="AC101" s="89"/>
      <c r="AD101" s="89"/>
      <c r="AE101" s="89" t="s">
        <v>107</v>
      </c>
      <c r="AF101" s="89"/>
      <c r="AG101" s="89"/>
      <c r="AH101" s="89"/>
      <c r="AI101" s="89"/>
      <c r="AJ101" s="89"/>
      <c r="AK101" s="89"/>
      <c r="AL101" s="89"/>
      <c r="AM101" s="89"/>
      <c r="AN101" s="163"/>
      <c r="AO101" s="90">
        <v>53</v>
      </c>
      <c r="AP101" s="90"/>
      <c r="AQ101" s="90"/>
      <c r="AR101" s="90"/>
      <c r="AS101" s="90"/>
      <c r="AT101" s="90"/>
      <c r="AU101" s="90"/>
      <c r="AV101" s="90"/>
      <c r="AW101" s="90">
        <v>0</v>
      </c>
      <c r="AX101" s="90"/>
      <c r="AY101" s="90"/>
      <c r="AZ101" s="90"/>
      <c r="BA101" s="90"/>
      <c r="BB101" s="90"/>
      <c r="BC101" s="90"/>
      <c r="BD101" s="90"/>
      <c r="BE101" s="90">
        <f t="shared" si="5"/>
        <v>53</v>
      </c>
      <c r="BF101" s="90"/>
      <c r="BG101" s="90"/>
      <c r="BH101" s="90"/>
      <c r="BI101" s="90"/>
      <c r="BJ101" s="90"/>
      <c r="BK101" s="90"/>
      <c r="BL101" s="90"/>
    </row>
    <row r="102" spans="1:64" ht="27.75" customHeight="1" x14ac:dyDescent="0.2">
      <c r="A102" s="85"/>
      <c r="B102" s="85"/>
      <c r="C102" s="85"/>
      <c r="D102" s="85"/>
      <c r="E102" s="85"/>
      <c r="F102" s="85"/>
      <c r="G102" s="163" t="s">
        <v>576</v>
      </c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5"/>
      <c r="Z102" s="89" t="s">
        <v>114</v>
      </c>
      <c r="AA102" s="89"/>
      <c r="AB102" s="89"/>
      <c r="AC102" s="89"/>
      <c r="AD102" s="89"/>
      <c r="AE102" s="89" t="s">
        <v>275</v>
      </c>
      <c r="AF102" s="89"/>
      <c r="AG102" s="89"/>
      <c r="AH102" s="89"/>
      <c r="AI102" s="89"/>
      <c r="AJ102" s="89"/>
      <c r="AK102" s="89"/>
      <c r="AL102" s="89"/>
      <c r="AM102" s="89"/>
      <c r="AN102" s="163"/>
      <c r="AO102" s="90">
        <v>1</v>
      </c>
      <c r="AP102" s="90"/>
      <c r="AQ102" s="90"/>
      <c r="AR102" s="90"/>
      <c r="AS102" s="90"/>
      <c r="AT102" s="90"/>
      <c r="AU102" s="90"/>
      <c r="AV102" s="90"/>
      <c r="AW102" s="90">
        <v>0</v>
      </c>
      <c r="AX102" s="90"/>
      <c r="AY102" s="90"/>
      <c r="AZ102" s="90"/>
      <c r="BA102" s="90"/>
      <c r="BB102" s="90"/>
      <c r="BC102" s="90"/>
      <c r="BD102" s="90"/>
      <c r="BE102" s="90">
        <f t="shared" ref="BE102" si="11">AO102+AW102</f>
        <v>1</v>
      </c>
      <c r="BF102" s="90"/>
      <c r="BG102" s="90"/>
      <c r="BH102" s="90"/>
      <c r="BI102" s="90"/>
      <c r="BJ102" s="90"/>
      <c r="BK102" s="90"/>
      <c r="BL102" s="90"/>
    </row>
    <row r="103" spans="1:64" ht="27.75" customHeight="1" x14ac:dyDescent="0.2">
      <c r="A103" s="85"/>
      <c r="B103" s="85"/>
      <c r="C103" s="85"/>
      <c r="D103" s="85"/>
      <c r="E103" s="85"/>
      <c r="F103" s="85"/>
      <c r="G103" s="163" t="s">
        <v>577</v>
      </c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5"/>
      <c r="Z103" s="89" t="s">
        <v>578</v>
      </c>
      <c r="AA103" s="89"/>
      <c r="AB103" s="89"/>
      <c r="AC103" s="89"/>
      <c r="AD103" s="89"/>
      <c r="AE103" s="89" t="s">
        <v>579</v>
      </c>
      <c r="AF103" s="89"/>
      <c r="AG103" s="89"/>
      <c r="AH103" s="89"/>
      <c r="AI103" s="89"/>
      <c r="AJ103" s="89"/>
      <c r="AK103" s="89"/>
      <c r="AL103" s="89"/>
      <c r="AM103" s="89"/>
      <c r="AN103" s="163"/>
      <c r="AO103" s="90">
        <v>1134.5</v>
      </c>
      <c r="AP103" s="90"/>
      <c r="AQ103" s="90"/>
      <c r="AR103" s="90"/>
      <c r="AS103" s="90"/>
      <c r="AT103" s="90"/>
      <c r="AU103" s="90"/>
      <c r="AV103" s="90"/>
      <c r="AW103" s="90">
        <v>0</v>
      </c>
      <c r="AX103" s="90"/>
      <c r="AY103" s="90"/>
      <c r="AZ103" s="90"/>
      <c r="BA103" s="90"/>
      <c r="BB103" s="90"/>
      <c r="BC103" s="90"/>
      <c r="BD103" s="90"/>
      <c r="BE103" s="90">
        <f t="shared" ref="BE103:BE104" si="12">AO103+AW103</f>
        <v>1134.5</v>
      </c>
      <c r="BF103" s="90"/>
      <c r="BG103" s="90"/>
      <c r="BH103" s="90"/>
      <c r="BI103" s="90"/>
      <c r="BJ103" s="90"/>
      <c r="BK103" s="90"/>
      <c r="BL103" s="90"/>
    </row>
    <row r="104" spans="1:64" ht="27.75" customHeight="1" x14ac:dyDescent="0.2">
      <c r="A104" s="85"/>
      <c r="B104" s="85"/>
      <c r="C104" s="85"/>
      <c r="D104" s="85"/>
      <c r="E104" s="85"/>
      <c r="F104" s="85"/>
      <c r="G104" s="163" t="s">
        <v>580</v>
      </c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5"/>
      <c r="Z104" s="89" t="s">
        <v>114</v>
      </c>
      <c r="AA104" s="89"/>
      <c r="AB104" s="89"/>
      <c r="AC104" s="89"/>
      <c r="AD104" s="89"/>
      <c r="AE104" s="89" t="s">
        <v>581</v>
      </c>
      <c r="AF104" s="89"/>
      <c r="AG104" s="89"/>
      <c r="AH104" s="89"/>
      <c r="AI104" s="89"/>
      <c r="AJ104" s="89"/>
      <c r="AK104" s="89"/>
      <c r="AL104" s="89"/>
      <c r="AM104" s="89"/>
      <c r="AN104" s="163"/>
      <c r="AO104" s="90">
        <v>675</v>
      </c>
      <c r="AP104" s="90"/>
      <c r="AQ104" s="90"/>
      <c r="AR104" s="90"/>
      <c r="AS104" s="90"/>
      <c r="AT104" s="90"/>
      <c r="AU104" s="90"/>
      <c r="AV104" s="90"/>
      <c r="AW104" s="90">
        <v>0</v>
      </c>
      <c r="AX104" s="90"/>
      <c r="AY104" s="90"/>
      <c r="AZ104" s="90"/>
      <c r="BA104" s="90"/>
      <c r="BB104" s="90"/>
      <c r="BC104" s="90"/>
      <c r="BD104" s="90"/>
      <c r="BE104" s="90">
        <f t="shared" si="12"/>
        <v>675</v>
      </c>
      <c r="BF104" s="90"/>
      <c r="BG104" s="90"/>
      <c r="BH104" s="90"/>
      <c r="BI104" s="90"/>
      <c r="BJ104" s="90"/>
      <c r="BK104" s="90"/>
      <c r="BL104" s="90"/>
    </row>
    <row r="105" spans="1:64" s="4" customFormat="1" ht="12.75" customHeight="1" x14ac:dyDescent="0.2">
      <c r="A105" s="91">
        <v>3</v>
      </c>
      <c r="B105" s="91"/>
      <c r="C105" s="91"/>
      <c r="D105" s="91"/>
      <c r="E105" s="91"/>
      <c r="F105" s="91"/>
      <c r="G105" s="118" t="s">
        <v>77</v>
      </c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7"/>
      <c r="Z105" s="95"/>
      <c r="AA105" s="95"/>
      <c r="AB105" s="95"/>
      <c r="AC105" s="95"/>
      <c r="AD105" s="95"/>
      <c r="AE105" s="118"/>
      <c r="AF105" s="166"/>
      <c r="AG105" s="166"/>
      <c r="AH105" s="166"/>
      <c r="AI105" s="166"/>
      <c r="AJ105" s="166"/>
      <c r="AK105" s="166"/>
      <c r="AL105" s="166"/>
      <c r="AM105" s="166"/>
      <c r="AN105" s="167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</row>
    <row r="106" spans="1:64" ht="12.75" customHeight="1" x14ac:dyDescent="0.2">
      <c r="A106" s="85"/>
      <c r="B106" s="85"/>
      <c r="C106" s="85"/>
      <c r="D106" s="85"/>
      <c r="E106" s="85"/>
      <c r="F106" s="85"/>
      <c r="G106" s="163" t="s">
        <v>143</v>
      </c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5"/>
      <c r="Z106" s="89" t="s">
        <v>70</v>
      </c>
      <c r="AA106" s="89"/>
      <c r="AB106" s="89"/>
      <c r="AC106" s="89"/>
      <c r="AD106" s="89"/>
      <c r="AE106" s="163" t="s">
        <v>79</v>
      </c>
      <c r="AF106" s="164"/>
      <c r="AG106" s="164"/>
      <c r="AH106" s="164"/>
      <c r="AI106" s="164"/>
      <c r="AJ106" s="164"/>
      <c r="AK106" s="164"/>
      <c r="AL106" s="164"/>
      <c r="AM106" s="164"/>
      <c r="AN106" s="165"/>
      <c r="AO106" s="90">
        <v>11805.76</v>
      </c>
      <c r="AP106" s="90"/>
      <c r="AQ106" s="90"/>
      <c r="AR106" s="90"/>
      <c r="AS106" s="90"/>
      <c r="AT106" s="90"/>
      <c r="AU106" s="90"/>
      <c r="AV106" s="90"/>
      <c r="AW106" s="90">
        <v>0</v>
      </c>
      <c r="AX106" s="90"/>
      <c r="AY106" s="90"/>
      <c r="AZ106" s="90"/>
      <c r="BA106" s="90"/>
      <c r="BB106" s="90"/>
      <c r="BC106" s="90"/>
      <c r="BD106" s="90"/>
      <c r="BE106" s="90">
        <f t="shared" si="5"/>
        <v>11805.76</v>
      </c>
      <c r="BF106" s="90"/>
      <c r="BG106" s="90"/>
      <c r="BH106" s="90"/>
      <c r="BI106" s="90"/>
      <c r="BJ106" s="90"/>
      <c r="BK106" s="90"/>
      <c r="BL106" s="90"/>
    </row>
    <row r="107" spans="1:64" ht="19.5" customHeight="1" x14ac:dyDescent="0.2">
      <c r="A107" s="85"/>
      <c r="B107" s="85"/>
      <c r="C107" s="85"/>
      <c r="D107" s="85"/>
      <c r="E107" s="85"/>
      <c r="F107" s="85"/>
      <c r="G107" s="163" t="s">
        <v>582</v>
      </c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5"/>
      <c r="Z107" s="89" t="s">
        <v>70</v>
      </c>
      <c r="AA107" s="89"/>
      <c r="AB107" s="89"/>
      <c r="AC107" s="89"/>
      <c r="AD107" s="89"/>
      <c r="AE107" s="163" t="s">
        <v>79</v>
      </c>
      <c r="AF107" s="164"/>
      <c r="AG107" s="164"/>
      <c r="AH107" s="164"/>
      <c r="AI107" s="164"/>
      <c r="AJ107" s="164"/>
      <c r="AK107" s="164"/>
      <c r="AL107" s="164"/>
      <c r="AM107" s="164"/>
      <c r="AN107" s="165"/>
      <c r="AO107" s="90">
        <v>55669.67</v>
      </c>
      <c r="AP107" s="90"/>
      <c r="AQ107" s="90"/>
      <c r="AR107" s="90"/>
      <c r="AS107" s="90"/>
      <c r="AT107" s="90"/>
      <c r="AU107" s="90"/>
      <c r="AV107" s="90"/>
      <c r="AW107" s="90">
        <v>0</v>
      </c>
      <c r="AX107" s="90"/>
      <c r="AY107" s="90"/>
      <c r="AZ107" s="90"/>
      <c r="BA107" s="90"/>
      <c r="BB107" s="90"/>
      <c r="BC107" s="90"/>
      <c r="BD107" s="90"/>
      <c r="BE107" s="90">
        <f t="shared" ref="BE107" si="13">AO107+AW107</f>
        <v>55669.67</v>
      </c>
      <c r="BF107" s="90"/>
      <c r="BG107" s="90"/>
      <c r="BH107" s="90"/>
      <c r="BI107" s="90"/>
      <c r="BJ107" s="90"/>
      <c r="BK107" s="90"/>
      <c r="BL107" s="90"/>
    </row>
    <row r="108" spans="1:64" ht="12.75" customHeight="1" x14ac:dyDescent="0.2">
      <c r="A108" s="85"/>
      <c r="B108" s="85"/>
      <c r="C108" s="85"/>
      <c r="D108" s="85"/>
      <c r="E108" s="85"/>
      <c r="F108" s="85"/>
      <c r="G108" s="163" t="s">
        <v>144</v>
      </c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5"/>
      <c r="Z108" s="89" t="s">
        <v>120</v>
      </c>
      <c r="AA108" s="89"/>
      <c r="AB108" s="89"/>
      <c r="AC108" s="89"/>
      <c r="AD108" s="89"/>
      <c r="AE108" s="163" t="s">
        <v>79</v>
      </c>
      <c r="AF108" s="164"/>
      <c r="AG108" s="164"/>
      <c r="AH108" s="164"/>
      <c r="AI108" s="164"/>
      <c r="AJ108" s="164"/>
      <c r="AK108" s="164"/>
      <c r="AL108" s="164"/>
      <c r="AM108" s="164"/>
      <c r="AN108" s="165"/>
      <c r="AO108" s="90">
        <v>684949</v>
      </c>
      <c r="AP108" s="90"/>
      <c r="AQ108" s="90"/>
      <c r="AR108" s="90"/>
      <c r="AS108" s="90"/>
      <c r="AT108" s="90"/>
      <c r="AU108" s="90"/>
      <c r="AV108" s="90"/>
      <c r="AW108" s="90">
        <v>0</v>
      </c>
      <c r="AX108" s="90"/>
      <c r="AY108" s="90"/>
      <c r="AZ108" s="90"/>
      <c r="BA108" s="90"/>
      <c r="BB108" s="90"/>
      <c r="BC108" s="90"/>
      <c r="BD108" s="90"/>
      <c r="BE108" s="90">
        <f t="shared" si="5"/>
        <v>684949</v>
      </c>
      <c r="BF108" s="90"/>
      <c r="BG108" s="90"/>
      <c r="BH108" s="90"/>
      <c r="BI108" s="90"/>
      <c r="BJ108" s="90"/>
      <c r="BK108" s="90"/>
      <c r="BL108" s="90"/>
    </row>
    <row r="109" spans="1:64" ht="12.75" customHeight="1" x14ac:dyDescent="0.2">
      <c r="A109" s="85"/>
      <c r="B109" s="85"/>
      <c r="C109" s="85"/>
      <c r="D109" s="85"/>
      <c r="E109" s="85"/>
      <c r="F109" s="85"/>
      <c r="G109" s="163" t="s">
        <v>145</v>
      </c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5"/>
      <c r="Z109" s="89" t="s">
        <v>120</v>
      </c>
      <c r="AA109" s="89"/>
      <c r="AB109" s="89"/>
      <c r="AC109" s="89"/>
      <c r="AD109" s="89"/>
      <c r="AE109" s="163" t="s">
        <v>79</v>
      </c>
      <c r="AF109" s="164"/>
      <c r="AG109" s="164"/>
      <c r="AH109" s="164"/>
      <c r="AI109" s="164"/>
      <c r="AJ109" s="164"/>
      <c r="AK109" s="164"/>
      <c r="AL109" s="164"/>
      <c r="AM109" s="164"/>
      <c r="AN109" s="165"/>
      <c r="AO109" s="90">
        <v>16417</v>
      </c>
      <c r="AP109" s="90"/>
      <c r="AQ109" s="90"/>
      <c r="AR109" s="90"/>
      <c r="AS109" s="90"/>
      <c r="AT109" s="90"/>
      <c r="AU109" s="90"/>
      <c r="AV109" s="90"/>
      <c r="AW109" s="90">
        <v>0</v>
      </c>
      <c r="AX109" s="90"/>
      <c r="AY109" s="90"/>
      <c r="AZ109" s="90"/>
      <c r="BA109" s="90"/>
      <c r="BB109" s="90"/>
      <c r="BC109" s="90"/>
      <c r="BD109" s="90"/>
      <c r="BE109" s="90">
        <f t="shared" si="5"/>
        <v>16417</v>
      </c>
      <c r="BF109" s="90"/>
      <c r="BG109" s="90"/>
      <c r="BH109" s="90"/>
      <c r="BI109" s="90"/>
      <c r="BJ109" s="90"/>
      <c r="BK109" s="90"/>
      <c r="BL109" s="90"/>
    </row>
    <row r="110" spans="1:64" ht="12.75" customHeight="1" x14ac:dyDescent="0.2">
      <c r="A110" s="85"/>
      <c r="B110" s="85"/>
      <c r="C110" s="85"/>
      <c r="D110" s="85"/>
      <c r="E110" s="85"/>
      <c r="F110" s="85"/>
      <c r="G110" s="163" t="s">
        <v>583</v>
      </c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5"/>
      <c r="Z110" s="89" t="s">
        <v>70</v>
      </c>
      <c r="AA110" s="89"/>
      <c r="AB110" s="89"/>
      <c r="AC110" s="89"/>
      <c r="AD110" s="89"/>
      <c r="AE110" s="163" t="s">
        <v>79</v>
      </c>
      <c r="AF110" s="164"/>
      <c r="AG110" s="164"/>
      <c r="AH110" s="164"/>
      <c r="AI110" s="164"/>
      <c r="AJ110" s="164"/>
      <c r="AK110" s="164"/>
      <c r="AL110" s="164"/>
      <c r="AM110" s="164"/>
      <c r="AN110" s="165"/>
      <c r="AO110" s="90">
        <v>17.59</v>
      </c>
      <c r="AP110" s="90"/>
      <c r="AQ110" s="90"/>
      <c r="AR110" s="90"/>
      <c r="AS110" s="90"/>
      <c r="AT110" s="90"/>
      <c r="AU110" s="90"/>
      <c r="AV110" s="90"/>
      <c r="AW110" s="90">
        <v>8.52</v>
      </c>
      <c r="AX110" s="90"/>
      <c r="AY110" s="90"/>
      <c r="AZ110" s="90"/>
      <c r="BA110" s="90"/>
      <c r="BB110" s="90"/>
      <c r="BC110" s="90"/>
      <c r="BD110" s="90"/>
      <c r="BE110" s="90">
        <f t="shared" ref="BE110:BE113" si="14">AO110+AW110</f>
        <v>26.11</v>
      </c>
      <c r="BF110" s="90"/>
      <c r="BG110" s="90"/>
      <c r="BH110" s="90"/>
      <c r="BI110" s="90"/>
      <c r="BJ110" s="90"/>
      <c r="BK110" s="90"/>
      <c r="BL110" s="90"/>
    </row>
    <row r="111" spans="1:64" ht="12.75" customHeight="1" x14ac:dyDescent="0.2">
      <c r="A111" s="85"/>
      <c r="B111" s="85"/>
      <c r="C111" s="85"/>
      <c r="D111" s="85"/>
      <c r="E111" s="85"/>
      <c r="F111" s="85"/>
      <c r="G111" s="163" t="s">
        <v>584</v>
      </c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5"/>
      <c r="Z111" s="89" t="s">
        <v>70</v>
      </c>
      <c r="AA111" s="89"/>
      <c r="AB111" s="89"/>
      <c r="AC111" s="89"/>
      <c r="AD111" s="89"/>
      <c r="AE111" s="163" t="s">
        <v>79</v>
      </c>
      <c r="AF111" s="164"/>
      <c r="AG111" s="164"/>
      <c r="AH111" s="164"/>
      <c r="AI111" s="164"/>
      <c r="AJ111" s="164"/>
      <c r="AK111" s="164"/>
      <c r="AL111" s="164"/>
      <c r="AM111" s="164"/>
      <c r="AN111" s="165"/>
      <c r="AO111" s="90">
        <v>22</v>
      </c>
      <c r="AP111" s="90"/>
      <c r="AQ111" s="90"/>
      <c r="AR111" s="90"/>
      <c r="AS111" s="90"/>
      <c r="AT111" s="90"/>
      <c r="AU111" s="90"/>
      <c r="AV111" s="90"/>
      <c r="AW111" s="90">
        <v>0</v>
      </c>
      <c r="AX111" s="90"/>
      <c r="AY111" s="90"/>
      <c r="AZ111" s="90"/>
      <c r="BA111" s="90"/>
      <c r="BB111" s="90"/>
      <c r="BC111" s="90"/>
      <c r="BD111" s="90"/>
      <c r="BE111" s="90">
        <f t="shared" si="14"/>
        <v>22</v>
      </c>
      <c r="BF111" s="90"/>
      <c r="BG111" s="90"/>
      <c r="BH111" s="90"/>
      <c r="BI111" s="90"/>
      <c r="BJ111" s="90"/>
      <c r="BK111" s="90"/>
      <c r="BL111" s="90"/>
    </row>
    <row r="112" spans="1:64" ht="12.75" customHeight="1" x14ac:dyDescent="0.2">
      <c r="A112" s="85"/>
      <c r="B112" s="85"/>
      <c r="C112" s="85"/>
      <c r="D112" s="85"/>
      <c r="E112" s="85"/>
      <c r="F112" s="85"/>
      <c r="G112" s="163" t="s">
        <v>585</v>
      </c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5"/>
      <c r="Z112" s="89" t="s">
        <v>70</v>
      </c>
      <c r="AA112" s="89"/>
      <c r="AB112" s="89"/>
      <c r="AC112" s="89"/>
      <c r="AD112" s="89"/>
      <c r="AE112" s="163" t="s">
        <v>79</v>
      </c>
      <c r="AF112" s="164"/>
      <c r="AG112" s="164"/>
      <c r="AH112" s="164"/>
      <c r="AI112" s="164"/>
      <c r="AJ112" s="164"/>
      <c r="AK112" s="164"/>
      <c r="AL112" s="164"/>
      <c r="AM112" s="164"/>
      <c r="AN112" s="165"/>
      <c r="AO112" s="90">
        <v>58.39</v>
      </c>
      <c r="AP112" s="90"/>
      <c r="AQ112" s="90"/>
      <c r="AR112" s="90"/>
      <c r="AS112" s="90"/>
      <c r="AT112" s="90"/>
      <c r="AU112" s="90"/>
      <c r="AV112" s="90"/>
      <c r="AW112" s="90">
        <v>0</v>
      </c>
      <c r="AX112" s="90"/>
      <c r="AY112" s="90"/>
      <c r="AZ112" s="90"/>
      <c r="BA112" s="90"/>
      <c r="BB112" s="90"/>
      <c r="BC112" s="90"/>
      <c r="BD112" s="90"/>
      <c r="BE112" s="90">
        <f t="shared" si="14"/>
        <v>58.39</v>
      </c>
      <c r="BF112" s="90"/>
      <c r="BG112" s="90"/>
      <c r="BH112" s="90"/>
      <c r="BI112" s="90"/>
      <c r="BJ112" s="90"/>
      <c r="BK112" s="90"/>
      <c r="BL112" s="90"/>
    </row>
    <row r="113" spans="1:64" ht="12.75" customHeight="1" x14ac:dyDescent="0.2">
      <c r="A113" s="85"/>
      <c r="B113" s="85"/>
      <c r="C113" s="85"/>
      <c r="D113" s="85"/>
      <c r="E113" s="85"/>
      <c r="F113" s="85"/>
      <c r="G113" s="163" t="s">
        <v>586</v>
      </c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5"/>
      <c r="Z113" s="89" t="s">
        <v>70</v>
      </c>
      <c r="AA113" s="89"/>
      <c r="AB113" s="89"/>
      <c r="AC113" s="89"/>
      <c r="AD113" s="89"/>
      <c r="AE113" s="163" t="s">
        <v>79</v>
      </c>
      <c r="AF113" s="164"/>
      <c r="AG113" s="164"/>
      <c r="AH113" s="164"/>
      <c r="AI113" s="164"/>
      <c r="AJ113" s="164"/>
      <c r="AK113" s="164"/>
      <c r="AL113" s="164"/>
      <c r="AM113" s="164"/>
      <c r="AN113" s="165"/>
      <c r="AO113" s="90">
        <v>34.74</v>
      </c>
      <c r="AP113" s="90"/>
      <c r="AQ113" s="90"/>
      <c r="AR113" s="90"/>
      <c r="AS113" s="90"/>
      <c r="AT113" s="90"/>
      <c r="AU113" s="90"/>
      <c r="AV113" s="90"/>
      <c r="AW113" s="90">
        <v>0</v>
      </c>
      <c r="AX113" s="90"/>
      <c r="AY113" s="90"/>
      <c r="AZ113" s="90"/>
      <c r="BA113" s="90"/>
      <c r="BB113" s="90"/>
      <c r="BC113" s="90"/>
      <c r="BD113" s="90"/>
      <c r="BE113" s="90">
        <f t="shared" si="14"/>
        <v>34.74</v>
      </c>
      <c r="BF113" s="90"/>
      <c r="BG113" s="90"/>
      <c r="BH113" s="90"/>
      <c r="BI113" s="90"/>
      <c r="BJ113" s="90"/>
      <c r="BK113" s="90"/>
      <c r="BL113" s="90"/>
    </row>
    <row r="114" spans="1:64" ht="12.75" customHeight="1" x14ac:dyDescent="0.2">
      <c r="A114" s="85"/>
      <c r="B114" s="85"/>
      <c r="C114" s="85"/>
      <c r="D114" s="85"/>
      <c r="E114" s="85"/>
      <c r="F114" s="85"/>
      <c r="G114" s="163" t="s">
        <v>587</v>
      </c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5"/>
      <c r="Z114" s="89" t="s">
        <v>114</v>
      </c>
      <c r="AA114" s="89"/>
      <c r="AB114" s="89"/>
      <c r="AC114" s="89"/>
      <c r="AD114" s="89"/>
      <c r="AE114" s="163" t="s">
        <v>79</v>
      </c>
      <c r="AF114" s="164"/>
      <c r="AG114" s="164"/>
      <c r="AH114" s="164"/>
      <c r="AI114" s="164"/>
      <c r="AJ114" s="164"/>
      <c r="AK114" s="164"/>
      <c r="AL114" s="164"/>
      <c r="AM114" s="164"/>
      <c r="AN114" s="165"/>
      <c r="AO114" s="90">
        <v>19</v>
      </c>
      <c r="AP114" s="90"/>
      <c r="AQ114" s="90"/>
      <c r="AR114" s="90"/>
      <c r="AS114" s="90"/>
      <c r="AT114" s="90"/>
      <c r="AU114" s="90"/>
      <c r="AV114" s="90"/>
      <c r="AW114" s="90">
        <v>0</v>
      </c>
      <c r="AX114" s="90"/>
      <c r="AY114" s="90"/>
      <c r="AZ114" s="90"/>
      <c r="BA114" s="90"/>
      <c r="BB114" s="90"/>
      <c r="BC114" s="90"/>
      <c r="BD114" s="90"/>
      <c r="BE114" s="90">
        <f t="shared" ref="BE114" si="15">AO114+AW114</f>
        <v>19</v>
      </c>
      <c r="BF114" s="90"/>
      <c r="BG114" s="90"/>
      <c r="BH114" s="90"/>
      <c r="BI114" s="90"/>
      <c r="BJ114" s="90"/>
      <c r="BK114" s="90"/>
      <c r="BL114" s="90"/>
    </row>
    <row r="115" spans="1:64" s="4" customFormat="1" ht="12.75" customHeight="1" x14ac:dyDescent="0.2">
      <c r="A115" s="91">
        <v>4</v>
      </c>
      <c r="B115" s="91"/>
      <c r="C115" s="91"/>
      <c r="D115" s="91"/>
      <c r="E115" s="91"/>
      <c r="F115" s="91"/>
      <c r="G115" s="118" t="s">
        <v>82</v>
      </c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7"/>
      <c r="Z115" s="95"/>
      <c r="AA115" s="95"/>
      <c r="AB115" s="95"/>
      <c r="AC115" s="95"/>
      <c r="AD115" s="95"/>
      <c r="AE115" s="118"/>
      <c r="AF115" s="166"/>
      <c r="AG115" s="166"/>
      <c r="AH115" s="166"/>
      <c r="AI115" s="166"/>
      <c r="AJ115" s="166"/>
      <c r="AK115" s="166"/>
      <c r="AL115" s="166"/>
      <c r="AM115" s="166"/>
      <c r="AN115" s="167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</row>
    <row r="116" spans="1:64" ht="12.75" customHeight="1" x14ac:dyDescent="0.2">
      <c r="A116" s="85"/>
      <c r="B116" s="85"/>
      <c r="C116" s="85"/>
      <c r="D116" s="85"/>
      <c r="E116" s="85"/>
      <c r="F116" s="85"/>
      <c r="G116" s="163" t="s">
        <v>146</v>
      </c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5"/>
      <c r="Z116" s="89" t="s">
        <v>120</v>
      </c>
      <c r="AA116" s="89"/>
      <c r="AB116" s="89"/>
      <c r="AC116" s="89"/>
      <c r="AD116" s="89"/>
      <c r="AE116" s="163" t="s">
        <v>79</v>
      </c>
      <c r="AF116" s="164"/>
      <c r="AG116" s="164"/>
      <c r="AH116" s="164"/>
      <c r="AI116" s="164"/>
      <c r="AJ116" s="164"/>
      <c r="AK116" s="164"/>
      <c r="AL116" s="164"/>
      <c r="AM116" s="164"/>
      <c r="AN116" s="165"/>
      <c r="AO116" s="90">
        <v>147</v>
      </c>
      <c r="AP116" s="90"/>
      <c r="AQ116" s="90"/>
      <c r="AR116" s="90"/>
      <c r="AS116" s="90"/>
      <c r="AT116" s="90"/>
      <c r="AU116" s="90"/>
      <c r="AV116" s="90"/>
      <c r="AW116" s="90">
        <v>0</v>
      </c>
      <c r="AX116" s="90"/>
      <c r="AY116" s="90"/>
      <c r="AZ116" s="90"/>
      <c r="BA116" s="90"/>
      <c r="BB116" s="90"/>
      <c r="BC116" s="90"/>
      <c r="BD116" s="90"/>
      <c r="BE116" s="90">
        <f t="shared" si="5"/>
        <v>147</v>
      </c>
      <c r="BF116" s="90"/>
      <c r="BG116" s="90"/>
      <c r="BH116" s="90"/>
      <c r="BI116" s="90"/>
      <c r="BJ116" s="90"/>
      <c r="BK116" s="90"/>
      <c r="BL116" s="90"/>
    </row>
    <row r="117" spans="1:64" ht="25.5" customHeight="1" x14ac:dyDescent="0.2">
      <c r="A117" s="85"/>
      <c r="B117" s="85"/>
      <c r="C117" s="85"/>
      <c r="D117" s="85"/>
      <c r="E117" s="85"/>
      <c r="F117" s="85"/>
      <c r="G117" s="163" t="s">
        <v>147</v>
      </c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5"/>
      <c r="Z117" s="89" t="s">
        <v>120</v>
      </c>
      <c r="AA117" s="89"/>
      <c r="AB117" s="89"/>
      <c r="AC117" s="89"/>
      <c r="AD117" s="89"/>
      <c r="AE117" s="163" t="s">
        <v>79</v>
      </c>
      <c r="AF117" s="164"/>
      <c r="AG117" s="164"/>
      <c r="AH117" s="164"/>
      <c r="AI117" s="164"/>
      <c r="AJ117" s="164"/>
      <c r="AK117" s="164"/>
      <c r="AL117" s="164"/>
      <c r="AM117" s="164"/>
      <c r="AN117" s="165"/>
      <c r="AO117" s="90">
        <v>144</v>
      </c>
      <c r="AP117" s="90"/>
      <c r="AQ117" s="90"/>
      <c r="AR117" s="90"/>
      <c r="AS117" s="90"/>
      <c r="AT117" s="90"/>
      <c r="AU117" s="90"/>
      <c r="AV117" s="90"/>
      <c r="AW117" s="90">
        <v>0</v>
      </c>
      <c r="AX117" s="90"/>
      <c r="AY117" s="90"/>
      <c r="AZ117" s="90"/>
      <c r="BA117" s="90"/>
      <c r="BB117" s="90"/>
      <c r="BC117" s="90"/>
      <c r="BD117" s="90"/>
      <c r="BE117" s="90">
        <f t="shared" si="5"/>
        <v>144</v>
      </c>
      <c r="BF117" s="90"/>
      <c r="BG117" s="90"/>
      <c r="BH117" s="90"/>
      <c r="BI117" s="90"/>
      <c r="BJ117" s="90"/>
      <c r="BK117" s="90"/>
      <c r="BL117" s="90"/>
    </row>
    <row r="118" spans="1:64" ht="25.5" customHeight="1" x14ac:dyDescent="0.2">
      <c r="A118" s="85"/>
      <c r="B118" s="85"/>
      <c r="C118" s="85"/>
      <c r="D118" s="85"/>
      <c r="E118" s="85"/>
      <c r="F118" s="85"/>
      <c r="G118" s="163" t="s">
        <v>556</v>
      </c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5"/>
      <c r="Z118" s="89" t="s">
        <v>84</v>
      </c>
      <c r="AA118" s="89"/>
      <c r="AB118" s="89"/>
      <c r="AC118" s="89"/>
      <c r="AD118" s="89"/>
      <c r="AE118" s="163" t="s">
        <v>79</v>
      </c>
      <c r="AF118" s="164"/>
      <c r="AG118" s="164"/>
      <c r="AH118" s="164"/>
      <c r="AI118" s="164"/>
      <c r="AJ118" s="164"/>
      <c r="AK118" s="164"/>
      <c r="AL118" s="164"/>
      <c r="AM118" s="164"/>
      <c r="AN118" s="165"/>
      <c r="AO118" s="90">
        <v>106.2</v>
      </c>
      <c r="AP118" s="90"/>
      <c r="AQ118" s="90"/>
      <c r="AR118" s="90"/>
      <c r="AS118" s="90"/>
      <c r="AT118" s="90"/>
      <c r="AU118" s="90"/>
      <c r="AV118" s="90"/>
      <c r="AW118" s="90">
        <v>0</v>
      </c>
      <c r="AX118" s="90"/>
      <c r="AY118" s="90"/>
      <c r="AZ118" s="90"/>
      <c r="BA118" s="90"/>
      <c r="BB118" s="90"/>
      <c r="BC118" s="90"/>
      <c r="BD118" s="90"/>
      <c r="BE118" s="90">
        <f t="shared" ref="BE118:BE120" si="16">AO118+AW118</f>
        <v>106.2</v>
      </c>
      <c r="BF118" s="90"/>
      <c r="BG118" s="90"/>
      <c r="BH118" s="90"/>
      <c r="BI118" s="90"/>
      <c r="BJ118" s="90"/>
      <c r="BK118" s="90"/>
      <c r="BL118" s="90"/>
    </row>
    <row r="119" spans="1:64" ht="25.5" customHeight="1" x14ac:dyDescent="0.2">
      <c r="A119" s="85"/>
      <c r="B119" s="85"/>
      <c r="C119" s="85"/>
      <c r="D119" s="85"/>
      <c r="E119" s="85"/>
      <c r="F119" s="85"/>
      <c r="G119" s="163" t="s">
        <v>588</v>
      </c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5"/>
      <c r="Z119" s="89" t="s">
        <v>84</v>
      </c>
      <c r="AA119" s="89"/>
      <c r="AB119" s="89"/>
      <c r="AC119" s="89"/>
      <c r="AD119" s="89"/>
      <c r="AE119" s="163" t="s">
        <v>79</v>
      </c>
      <c r="AF119" s="164"/>
      <c r="AG119" s="164"/>
      <c r="AH119" s="164"/>
      <c r="AI119" s="164"/>
      <c r="AJ119" s="164"/>
      <c r="AK119" s="164"/>
      <c r="AL119" s="164"/>
      <c r="AM119" s="164"/>
      <c r="AN119" s="165"/>
      <c r="AO119" s="90">
        <v>129.80000000000001</v>
      </c>
      <c r="AP119" s="90"/>
      <c r="AQ119" s="90"/>
      <c r="AR119" s="90"/>
      <c r="AS119" s="90"/>
      <c r="AT119" s="90"/>
      <c r="AU119" s="90"/>
      <c r="AV119" s="90"/>
      <c r="AW119" s="90">
        <v>0</v>
      </c>
      <c r="AX119" s="90"/>
      <c r="AY119" s="90"/>
      <c r="AZ119" s="90"/>
      <c r="BA119" s="90"/>
      <c r="BB119" s="90"/>
      <c r="BC119" s="90"/>
      <c r="BD119" s="90"/>
      <c r="BE119" s="90">
        <f t="shared" si="16"/>
        <v>129.80000000000001</v>
      </c>
      <c r="BF119" s="90"/>
      <c r="BG119" s="90"/>
      <c r="BH119" s="90"/>
      <c r="BI119" s="90"/>
      <c r="BJ119" s="90"/>
      <c r="BK119" s="90"/>
      <c r="BL119" s="90"/>
    </row>
    <row r="120" spans="1:64" ht="25.5" customHeight="1" x14ac:dyDescent="0.2">
      <c r="A120" s="85"/>
      <c r="B120" s="85"/>
      <c r="C120" s="85"/>
      <c r="D120" s="85"/>
      <c r="E120" s="85"/>
      <c r="F120" s="85"/>
      <c r="G120" s="163" t="s">
        <v>589</v>
      </c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5"/>
      <c r="Z120" s="89" t="s">
        <v>84</v>
      </c>
      <c r="AA120" s="89"/>
      <c r="AB120" s="89"/>
      <c r="AC120" s="89"/>
      <c r="AD120" s="89"/>
      <c r="AE120" s="163" t="s">
        <v>79</v>
      </c>
      <c r="AF120" s="164"/>
      <c r="AG120" s="164"/>
      <c r="AH120" s="164"/>
      <c r="AI120" s="164"/>
      <c r="AJ120" s="164"/>
      <c r="AK120" s="164"/>
      <c r="AL120" s="164"/>
      <c r="AM120" s="164"/>
      <c r="AN120" s="165"/>
      <c r="AO120" s="90">
        <v>169.2</v>
      </c>
      <c r="AP120" s="90"/>
      <c r="AQ120" s="90"/>
      <c r="AR120" s="90"/>
      <c r="AS120" s="90"/>
      <c r="AT120" s="90"/>
      <c r="AU120" s="90"/>
      <c r="AV120" s="90"/>
      <c r="AW120" s="90">
        <v>0</v>
      </c>
      <c r="AX120" s="90"/>
      <c r="AY120" s="90"/>
      <c r="AZ120" s="90"/>
      <c r="BA120" s="90"/>
      <c r="BB120" s="90"/>
      <c r="BC120" s="90"/>
      <c r="BD120" s="90"/>
      <c r="BE120" s="90">
        <f t="shared" si="16"/>
        <v>169.2</v>
      </c>
      <c r="BF120" s="90"/>
      <c r="BG120" s="90"/>
      <c r="BH120" s="90"/>
      <c r="BI120" s="90"/>
      <c r="BJ120" s="90"/>
      <c r="BK120" s="90"/>
      <c r="BL120" s="90"/>
    </row>
    <row r="121" spans="1:64" x14ac:dyDescent="0.2"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64" ht="16.5" customHeight="1" x14ac:dyDescent="0.2">
      <c r="A122" s="113" t="s">
        <v>89</v>
      </c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5"/>
      <c r="AO122" s="116" t="s">
        <v>401</v>
      </c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</row>
    <row r="123" spans="1:64" x14ac:dyDescent="0.2">
      <c r="W123" s="106" t="s">
        <v>5</v>
      </c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O123" s="106" t="s">
        <v>49</v>
      </c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</row>
    <row r="124" spans="1:64" ht="15.75" customHeight="1" x14ac:dyDescent="0.2">
      <c r="A124" s="117" t="s">
        <v>3</v>
      </c>
      <c r="B124" s="117"/>
      <c r="C124" s="117"/>
      <c r="D124" s="117"/>
      <c r="E124" s="117"/>
      <c r="F124" s="117"/>
    </row>
    <row r="125" spans="1:64" ht="13.15" customHeight="1" x14ac:dyDescent="0.2">
      <c r="A125" s="110" t="s">
        <v>88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</row>
    <row r="126" spans="1:64" x14ac:dyDescent="0.2">
      <c r="A126" s="112" t="s">
        <v>45</v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</row>
    <row r="127" spans="1:64" ht="10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</row>
    <row r="128" spans="1:64" ht="15.75" customHeight="1" x14ac:dyDescent="0.2">
      <c r="A128" s="113" t="s">
        <v>90</v>
      </c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5"/>
      <c r="AO128" s="39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</row>
    <row r="129" spans="1:59" ht="15.75" customHeight="1" x14ac:dyDescent="0.2">
      <c r="A129" s="113" t="s">
        <v>387</v>
      </c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5"/>
      <c r="AO129" s="116" t="s">
        <v>402</v>
      </c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</row>
    <row r="130" spans="1:59" x14ac:dyDescent="0.2">
      <c r="W130" s="106" t="s">
        <v>5</v>
      </c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O130" s="106" t="s">
        <v>49</v>
      </c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</row>
    <row r="131" spans="1:59" x14ac:dyDescent="0.2">
      <c r="A131" s="105"/>
      <c r="B131" s="105"/>
      <c r="C131" s="105"/>
      <c r="D131" s="105"/>
      <c r="E131" s="105"/>
      <c r="F131" s="105"/>
      <c r="G131" s="105"/>
      <c r="H131" s="105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</row>
    <row r="132" spans="1:59" x14ac:dyDescent="0.2">
      <c r="A132" s="106" t="s">
        <v>43</v>
      </c>
      <c r="B132" s="106"/>
      <c r="C132" s="106"/>
      <c r="D132" s="106"/>
      <c r="E132" s="106"/>
      <c r="F132" s="106"/>
      <c r="G132" s="106"/>
      <c r="H132" s="10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1:59" x14ac:dyDescent="0.2">
      <c r="A133" s="22" t="s">
        <v>44</v>
      </c>
    </row>
  </sheetData>
  <mergeCells count="554">
    <mergeCell ref="A132:H132"/>
    <mergeCell ref="A95:F95"/>
    <mergeCell ref="G95:Y95"/>
    <mergeCell ref="Z95:AD95"/>
    <mergeCell ref="AE95:AN95"/>
    <mergeCell ref="AO95:AV95"/>
    <mergeCell ref="AW95:BD95"/>
    <mergeCell ref="BE95:BL95"/>
    <mergeCell ref="A129:V129"/>
    <mergeCell ref="W130:AM130"/>
    <mergeCell ref="AO130:BG130"/>
    <mergeCell ref="A107:F107"/>
    <mergeCell ref="G107:Y107"/>
    <mergeCell ref="Z107:AD107"/>
    <mergeCell ref="AE107:AN107"/>
    <mergeCell ref="AO107:AV107"/>
    <mergeCell ref="AW107:BD107"/>
    <mergeCell ref="BE107:BL107"/>
    <mergeCell ref="A131:H131"/>
    <mergeCell ref="BE99:BL99"/>
    <mergeCell ref="A99:F99"/>
    <mergeCell ref="G99:Y99"/>
    <mergeCell ref="Z99:AD99"/>
    <mergeCell ref="AE99:AN99"/>
    <mergeCell ref="G84:Y84"/>
    <mergeCell ref="Z84:AD84"/>
    <mergeCell ref="AE84:AN84"/>
    <mergeCell ref="AO84:AV84"/>
    <mergeCell ref="AW84:BD84"/>
    <mergeCell ref="BE84:BL84"/>
    <mergeCell ref="A94:F94"/>
    <mergeCell ref="G94:Y94"/>
    <mergeCell ref="Z94:AD94"/>
    <mergeCell ref="AE94:AN94"/>
    <mergeCell ref="AO94:AV94"/>
    <mergeCell ref="AW94:BD94"/>
    <mergeCell ref="BE94:BL94"/>
    <mergeCell ref="AE87:AN87"/>
    <mergeCell ref="AO87:AV87"/>
    <mergeCell ref="AW87:BD87"/>
    <mergeCell ref="BE87:BL87"/>
    <mergeCell ref="BE88:BL88"/>
    <mergeCell ref="A88:F88"/>
    <mergeCell ref="Z88:AD88"/>
    <mergeCell ref="AE88:AN88"/>
    <mergeCell ref="AO88:AV88"/>
    <mergeCell ref="AW88:BD88"/>
    <mergeCell ref="AE91:AN91"/>
    <mergeCell ref="AW74:BD74"/>
    <mergeCell ref="BE74:BL74"/>
    <mergeCell ref="AE78:AN78"/>
    <mergeCell ref="AO78:AV78"/>
    <mergeCell ref="AW78:BD78"/>
    <mergeCell ref="BE78:BL78"/>
    <mergeCell ref="A81:F81"/>
    <mergeCell ref="G81:Y81"/>
    <mergeCell ref="Z81:AD81"/>
    <mergeCell ref="AE81:AN81"/>
    <mergeCell ref="AO81:AV81"/>
    <mergeCell ref="AW81:BD81"/>
    <mergeCell ref="BE81:BL81"/>
    <mergeCell ref="AO80:AV80"/>
    <mergeCell ref="AW80:BD80"/>
    <mergeCell ref="A78:F78"/>
    <mergeCell ref="G78:Y78"/>
    <mergeCell ref="Z78:AD78"/>
    <mergeCell ref="BE75:BL75"/>
    <mergeCell ref="A75:F75"/>
    <mergeCell ref="G75:Y75"/>
    <mergeCell ref="Z75:AD75"/>
    <mergeCell ref="AE75:AN75"/>
    <mergeCell ref="AO75:AV75"/>
    <mergeCell ref="A72:F72"/>
    <mergeCell ref="G72:Y72"/>
    <mergeCell ref="Z72:AD72"/>
    <mergeCell ref="G80:Y80"/>
    <mergeCell ref="Z80:AD80"/>
    <mergeCell ref="AE80:AN80"/>
    <mergeCell ref="A64:F64"/>
    <mergeCell ref="G64:Y64"/>
    <mergeCell ref="Z64:AD64"/>
    <mergeCell ref="AE64:AN64"/>
    <mergeCell ref="A71:F71"/>
    <mergeCell ref="G71:Y71"/>
    <mergeCell ref="Z71:AD71"/>
    <mergeCell ref="AE71:AN71"/>
    <mergeCell ref="A67:F67"/>
    <mergeCell ref="G67:Y67"/>
    <mergeCell ref="Z67:AD67"/>
    <mergeCell ref="AE67:AN67"/>
    <mergeCell ref="A74:F74"/>
    <mergeCell ref="G74:Y74"/>
    <mergeCell ref="Z74:AD74"/>
    <mergeCell ref="AE74:AN74"/>
    <mergeCell ref="A73:F73"/>
    <mergeCell ref="G73:Y73"/>
    <mergeCell ref="Z73:AD73"/>
    <mergeCell ref="AE73:AN73"/>
    <mergeCell ref="AO73:AV73"/>
    <mergeCell ref="A124:F12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W73:BD73"/>
    <mergeCell ref="BE73:BL73"/>
    <mergeCell ref="AO74:AV74"/>
    <mergeCell ref="G82:Y82"/>
    <mergeCell ref="Z82:AD82"/>
    <mergeCell ref="AO1:BL1"/>
    <mergeCell ref="AO2:BL2"/>
    <mergeCell ref="AO3:BL3"/>
    <mergeCell ref="AO4:BL4"/>
    <mergeCell ref="AO5:BL5"/>
    <mergeCell ref="AO6:BF6"/>
    <mergeCell ref="AE72:AN72"/>
    <mergeCell ref="AO72:AV72"/>
    <mergeCell ref="AW72:BD72"/>
    <mergeCell ref="BE72:BL72"/>
    <mergeCell ref="AO64:AV64"/>
    <mergeCell ref="AW64:BD64"/>
    <mergeCell ref="BE64:BL64"/>
    <mergeCell ref="AO71:AV71"/>
    <mergeCell ref="AW71:BD71"/>
    <mergeCell ref="BE71:BL71"/>
    <mergeCell ref="BE65:BL65"/>
    <mergeCell ref="AW66:BD66"/>
    <mergeCell ref="BE66:BL66"/>
    <mergeCell ref="AO67:AV67"/>
    <mergeCell ref="AW67:BD67"/>
    <mergeCell ref="BE67:BL67"/>
    <mergeCell ref="BE19:BL19"/>
    <mergeCell ref="A25:BL25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45:C45"/>
    <mergeCell ref="D45:AB45"/>
    <mergeCell ref="AC45:AJ45"/>
    <mergeCell ref="AK45:AR45"/>
    <mergeCell ref="AS45:AZ45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54:AY54"/>
    <mergeCell ref="A55:C56"/>
    <mergeCell ref="D55:AA56"/>
    <mergeCell ref="AB55:AI56"/>
    <mergeCell ref="AJ55:AQ56"/>
    <mergeCell ref="AR55:AY56"/>
    <mergeCell ref="A46:C46"/>
    <mergeCell ref="D46:AB46"/>
    <mergeCell ref="AC46:AJ46"/>
    <mergeCell ref="AK46:AR46"/>
    <mergeCell ref="AS46:AZ46"/>
    <mergeCell ref="A53:BL53"/>
    <mergeCell ref="AC47:AJ47"/>
    <mergeCell ref="AK47:AR47"/>
    <mergeCell ref="AS47:AZ47"/>
    <mergeCell ref="A51:C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W61:BD61"/>
    <mergeCell ref="A60:BL60"/>
    <mergeCell ref="A58:C58"/>
    <mergeCell ref="D58:AA58"/>
    <mergeCell ref="AB58:AI58"/>
    <mergeCell ref="AJ58:AQ58"/>
    <mergeCell ref="A57:C57"/>
    <mergeCell ref="D57:AA57"/>
    <mergeCell ref="AB57:AI57"/>
    <mergeCell ref="AJ57:AQ57"/>
    <mergeCell ref="AR57:AY57"/>
    <mergeCell ref="A82:F82"/>
    <mergeCell ref="Z63:AD63"/>
    <mergeCell ref="AE63:AN63"/>
    <mergeCell ref="AO63:AV63"/>
    <mergeCell ref="AW63:BD63"/>
    <mergeCell ref="BE63:BL63"/>
    <mergeCell ref="AR58:AY58"/>
    <mergeCell ref="D51:AB51"/>
    <mergeCell ref="AC51:AJ51"/>
    <mergeCell ref="AK51:AR51"/>
    <mergeCell ref="AS51:AZ5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84:F84"/>
    <mergeCell ref="A47:C47"/>
    <mergeCell ref="D47:AB47"/>
    <mergeCell ref="A125:AS125"/>
    <mergeCell ref="A126:AS126"/>
    <mergeCell ref="A128:V128"/>
    <mergeCell ref="W129:AM129"/>
    <mergeCell ref="AO129:BG129"/>
    <mergeCell ref="A122:V122"/>
    <mergeCell ref="W122:AM122"/>
    <mergeCell ref="AO122:BG122"/>
    <mergeCell ref="W123:AM123"/>
    <mergeCell ref="AO123:BG123"/>
    <mergeCell ref="BE80:BL80"/>
    <mergeCell ref="A83:F83"/>
    <mergeCell ref="G83:Y83"/>
    <mergeCell ref="Z83:AD83"/>
    <mergeCell ref="AE83:AN83"/>
    <mergeCell ref="AO83:AV83"/>
    <mergeCell ref="AW83:BD83"/>
    <mergeCell ref="BE83:BL83"/>
    <mergeCell ref="A80:F80"/>
    <mergeCell ref="A63:F63"/>
    <mergeCell ref="G63:Y63"/>
    <mergeCell ref="BE86:BL86"/>
    <mergeCell ref="A89:F89"/>
    <mergeCell ref="G89:Y89"/>
    <mergeCell ref="Z89:AD89"/>
    <mergeCell ref="AE89:AN89"/>
    <mergeCell ref="AO89:AV89"/>
    <mergeCell ref="AW89:BD89"/>
    <mergeCell ref="BE89:BL89"/>
    <mergeCell ref="A86:F86"/>
    <mergeCell ref="G86:Y86"/>
    <mergeCell ref="Z86:AD86"/>
    <mergeCell ref="AE86:AN86"/>
    <mergeCell ref="AO86:AV86"/>
    <mergeCell ref="AW86:BD86"/>
    <mergeCell ref="A87:F87"/>
    <mergeCell ref="G87:Y87"/>
    <mergeCell ref="Z87:AD87"/>
    <mergeCell ref="AE90:AN90"/>
    <mergeCell ref="G88:Y88"/>
    <mergeCell ref="A90:F90"/>
    <mergeCell ref="G90:Y90"/>
    <mergeCell ref="Z90:AD90"/>
    <mergeCell ref="AO90:AV90"/>
    <mergeCell ref="AW90:BD90"/>
    <mergeCell ref="BE90:BL90"/>
    <mergeCell ref="BE91:BL91"/>
    <mergeCell ref="A91:F91"/>
    <mergeCell ref="G91:Y91"/>
    <mergeCell ref="Z91:AD91"/>
    <mergeCell ref="AO91:AV91"/>
    <mergeCell ref="AW91:BD91"/>
    <mergeCell ref="BE100:BL10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Z97:AD97"/>
    <mergeCell ref="AE97:AN97"/>
    <mergeCell ref="AO97:AV97"/>
    <mergeCell ref="AW97:BD97"/>
    <mergeCell ref="BE97:BL97"/>
    <mergeCell ref="A98:F98"/>
    <mergeCell ref="G98:Y98"/>
    <mergeCell ref="Z98:AD98"/>
    <mergeCell ref="AE98:AN98"/>
    <mergeCell ref="AE102:AN102"/>
    <mergeCell ref="AO102:AV102"/>
    <mergeCell ref="AW102:BD102"/>
    <mergeCell ref="AO99:AV99"/>
    <mergeCell ref="AW99:BD99"/>
    <mergeCell ref="A100:F100"/>
    <mergeCell ref="G100:Y100"/>
    <mergeCell ref="Z100:AD100"/>
    <mergeCell ref="AE100:AN100"/>
    <mergeCell ref="AO100:AV100"/>
    <mergeCell ref="AW100:BD100"/>
    <mergeCell ref="BE108:BL108"/>
    <mergeCell ref="A106:F106"/>
    <mergeCell ref="G106:Y106"/>
    <mergeCell ref="Z106:AD106"/>
    <mergeCell ref="AE106:AN106"/>
    <mergeCell ref="AO106:AV106"/>
    <mergeCell ref="AW106:BD106"/>
    <mergeCell ref="BE101:BL101"/>
    <mergeCell ref="A101:F101"/>
    <mergeCell ref="G101:Y101"/>
    <mergeCell ref="Z101:AD101"/>
    <mergeCell ref="AE101:AN101"/>
    <mergeCell ref="AO101:AV101"/>
    <mergeCell ref="AW101:BD101"/>
    <mergeCell ref="A105:F105"/>
    <mergeCell ref="G105:Y105"/>
    <mergeCell ref="Z105:AD105"/>
    <mergeCell ref="AE105:AN105"/>
    <mergeCell ref="AO105:AV105"/>
    <mergeCell ref="AW105:BD105"/>
    <mergeCell ref="BE105:BL105"/>
    <mergeCell ref="A102:F102"/>
    <mergeCell ref="G102:Y102"/>
    <mergeCell ref="Z102:AD102"/>
    <mergeCell ref="A112:F112"/>
    <mergeCell ref="A113:F113"/>
    <mergeCell ref="G113:Y113"/>
    <mergeCell ref="A108:F108"/>
    <mergeCell ref="G108:Y108"/>
    <mergeCell ref="Z108:AD108"/>
    <mergeCell ref="AE108:AN108"/>
    <mergeCell ref="AO108:AV108"/>
    <mergeCell ref="AW108:BD108"/>
    <mergeCell ref="A110:F110"/>
    <mergeCell ref="G110:Y110"/>
    <mergeCell ref="Z110:AD110"/>
    <mergeCell ref="AE110:AN110"/>
    <mergeCell ref="AO110:AV110"/>
    <mergeCell ref="AW110:BD110"/>
    <mergeCell ref="AO109:AV109"/>
    <mergeCell ref="AW109:BD109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G66:Y66"/>
    <mergeCell ref="Z66:AD66"/>
    <mergeCell ref="AE66:AN66"/>
    <mergeCell ref="AO66:AV66"/>
    <mergeCell ref="BE109:BL109"/>
    <mergeCell ref="A109:F109"/>
    <mergeCell ref="G109:Y109"/>
    <mergeCell ref="Z109:AD109"/>
    <mergeCell ref="AE109:AN109"/>
    <mergeCell ref="A66:F66"/>
    <mergeCell ref="BE79:BL79"/>
    <mergeCell ref="A85:F85"/>
    <mergeCell ref="G85:Y85"/>
    <mergeCell ref="AO68:AV68"/>
    <mergeCell ref="AW68:BD68"/>
    <mergeCell ref="BE68:BL6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A115:F115"/>
    <mergeCell ref="AK49:AR49"/>
    <mergeCell ref="AS49:AZ49"/>
    <mergeCell ref="A50:C50"/>
    <mergeCell ref="D50:AB50"/>
    <mergeCell ref="AC50:AJ50"/>
    <mergeCell ref="AK50:AR50"/>
    <mergeCell ref="AS50:AZ50"/>
    <mergeCell ref="A77:F77"/>
    <mergeCell ref="G77:Y77"/>
    <mergeCell ref="Z77:AD77"/>
    <mergeCell ref="AE77:AN77"/>
    <mergeCell ref="AO77:AV77"/>
    <mergeCell ref="AW77:BD77"/>
    <mergeCell ref="A65:F65"/>
    <mergeCell ref="G65:Y65"/>
    <mergeCell ref="Z65:AD65"/>
    <mergeCell ref="AE65:AN65"/>
    <mergeCell ref="AO65:AV65"/>
    <mergeCell ref="AW65:BD65"/>
    <mergeCell ref="A68:F68"/>
    <mergeCell ref="G68:Y68"/>
    <mergeCell ref="Z68:AD68"/>
    <mergeCell ref="AE68:AN68"/>
    <mergeCell ref="A69:F69"/>
    <mergeCell ref="G69:Y69"/>
    <mergeCell ref="Z69:AD69"/>
    <mergeCell ref="AE69:AN69"/>
    <mergeCell ref="AO69:AV69"/>
    <mergeCell ref="AW69:BD69"/>
    <mergeCell ref="BE69:BL69"/>
    <mergeCell ref="BE85:BL85"/>
    <mergeCell ref="AW75:BD75"/>
    <mergeCell ref="A76:F76"/>
    <mergeCell ref="G76:Y76"/>
    <mergeCell ref="Z76:AD76"/>
    <mergeCell ref="AE76:AN76"/>
    <mergeCell ref="AO76:AV76"/>
    <mergeCell ref="AW76:BD76"/>
    <mergeCell ref="BE76:BL76"/>
    <mergeCell ref="Z85:AD85"/>
    <mergeCell ref="AE82:AN82"/>
    <mergeCell ref="AO82:AV82"/>
    <mergeCell ref="AW82:BD82"/>
    <mergeCell ref="BE82:BL82"/>
    <mergeCell ref="AE85:AN85"/>
    <mergeCell ref="AO85:AV85"/>
    <mergeCell ref="AW85:BD85"/>
    <mergeCell ref="BE106:BL106"/>
    <mergeCell ref="A70:F70"/>
    <mergeCell ref="G70:Y70"/>
    <mergeCell ref="Z70:AD70"/>
    <mergeCell ref="AE70:AN70"/>
    <mergeCell ref="AO70:AV70"/>
    <mergeCell ref="AW70:BD70"/>
    <mergeCell ref="BE70:BL70"/>
    <mergeCell ref="A96:F96"/>
    <mergeCell ref="G96:Y96"/>
    <mergeCell ref="Z96:AD96"/>
    <mergeCell ref="AE96:AN96"/>
    <mergeCell ref="AO96:AV96"/>
    <mergeCell ref="AW96:BD96"/>
    <mergeCell ref="BE96:BL96"/>
    <mergeCell ref="BE77:BL77"/>
    <mergeCell ref="A79:F79"/>
    <mergeCell ref="G79:Y79"/>
    <mergeCell ref="Z79:AD79"/>
    <mergeCell ref="AE79:AN79"/>
    <mergeCell ref="AO79:AV79"/>
    <mergeCell ref="AW79:BD79"/>
    <mergeCell ref="A97:F97"/>
    <mergeCell ref="G97:Y97"/>
    <mergeCell ref="AO98:AV98"/>
    <mergeCell ref="AW98:BD98"/>
    <mergeCell ref="BE98:BL98"/>
    <mergeCell ref="AE119:AN119"/>
    <mergeCell ref="AO119:AV119"/>
    <mergeCell ref="AW119:BD119"/>
    <mergeCell ref="BE119:BL119"/>
    <mergeCell ref="G112:Y112"/>
    <mergeCell ref="Z112:AD112"/>
    <mergeCell ref="AE112:AN112"/>
    <mergeCell ref="AO112:AV112"/>
    <mergeCell ref="AW112:BD112"/>
    <mergeCell ref="BE112:BL112"/>
    <mergeCell ref="Z113:AD113"/>
    <mergeCell ref="AE113:AN113"/>
    <mergeCell ref="AO113:AV113"/>
    <mergeCell ref="AW113:BD113"/>
    <mergeCell ref="BE113:BL113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4:BL114"/>
    <mergeCell ref="A120:F120"/>
    <mergeCell ref="G120:Y120"/>
    <mergeCell ref="Z120:AD120"/>
    <mergeCell ref="AE120:AN120"/>
    <mergeCell ref="AO120:AV120"/>
    <mergeCell ref="AW120:BD120"/>
    <mergeCell ref="BE120:BL120"/>
    <mergeCell ref="A118:F118"/>
    <mergeCell ref="G118:Y118"/>
    <mergeCell ref="Z118:AD118"/>
    <mergeCell ref="AE118:AN118"/>
    <mergeCell ref="AO118:AV118"/>
    <mergeCell ref="AW118:BD118"/>
    <mergeCell ref="BE118:BL118"/>
    <mergeCell ref="A119:F119"/>
    <mergeCell ref="G119:Y119"/>
    <mergeCell ref="Z119:AD119"/>
  </mergeCells>
  <conditionalFormatting sqref="G63:L63">
    <cfRule type="cellIs" dxfId="746" priority="204" stopIfTrue="1" operator="equal">
      <formula>#REF!</formula>
    </cfRule>
  </conditionalFormatting>
  <conditionalFormatting sqref="D46">
    <cfRule type="cellIs" dxfId="745" priority="205" stopIfTrue="1" operator="equal">
      <formula>#REF!</formula>
    </cfRule>
  </conditionalFormatting>
  <conditionalFormatting sqref="A63:F63">
    <cfRule type="cellIs" dxfId="744" priority="206" stopIfTrue="1" operator="equal">
      <formula>0</formula>
    </cfRule>
  </conditionalFormatting>
  <conditionalFormatting sqref="D47:D50">
    <cfRule type="cellIs" dxfId="743" priority="203" stopIfTrue="1" operator="equal">
      <formula>$D46</formula>
    </cfRule>
  </conditionalFormatting>
  <conditionalFormatting sqref="D51">
    <cfRule type="cellIs" dxfId="742" priority="202" stopIfTrue="1" operator="equal">
      <formula>$D47</formula>
    </cfRule>
  </conditionalFormatting>
  <conditionalFormatting sqref="G80">
    <cfRule type="cellIs" dxfId="741" priority="199" stopIfTrue="1" operator="equal">
      <formula>$G63</formula>
    </cfRule>
  </conditionalFormatting>
  <conditionalFormatting sqref="A80:F80">
    <cfRule type="cellIs" dxfId="740" priority="200" stopIfTrue="1" operator="equal">
      <formula>0</formula>
    </cfRule>
  </conditionalFormatting>
  <conditionalFormatting sqref="G83">
    <cfRule type="cellIs" dxfId="739" priority="197" stopIfTrue="1" operator="equal">
      <formula>$G80</formula>
    </cfRule>
  </conditionalFormatting>
  <conditionalFormatting sqref="A83:F83">
    <cfRule type="cellIs" dxfId="738" priority="198" stopIfTrue="1" operator="equal">
      <formula>0</formula>
    </cfRule>
  </conditionalFormatting>
  <conditionalFormatting sqref="G86">
    <cfRule type="cellIs" dxfId="737" priority="195" stopIfTrue="1" operator="equal">
      <formula>$G83</formula>
    </cfRule>
  </conditionalFormatting>
  <conditionalFormatting sqref="A86:F86">
    <cfRule type="cellIs" dxfId="736" priority="196" stopIfTrue="1" operator="equal">
      <formula>0</formula>
    </cfRule>
  </conditionalFormatting>
  <conditionalFormatting sqref="G89">
    <cfRule type="cellIs" dxfId="735" priority="193" stopIfTrue="1" operator="equal">
      <formula>$G86</formula>
    </cfRule>
  </conditionalFormatting>
  <conditionalFormatting sqref="A89:F89">
    <cfRule type="cellIs" dxfId="734" priority="194" stopIfTrue="1" operator="equal">
      <formula>0</formula>
    </cfRule>
  </conditionalFormatting>
  <conditionalFormatting sqref="G91">
    <cfRule type="cellIs" dxfId="733" priority="163" stopIfTrue="1" operator="equal">
      <formula>$G90</formula>
    </cfRule>
  </conditionalFormatting>
  <conditionalFormatting sqref="A90:F90">
    <cfRule type="cellIs" dxfId="732" priority="166" stopIfTrue="1" operator="equal">
      <formula>0</formula>
    </cfRule>
  </conditionalFormatting>
  <conditionalFormatting sqref="A91:F91">
    <cfRule type="cellIs" dxfId="731" priority="164" stopIfTrue="1" operator="equal">
      <formula>0</formula>
    </cfRule>
  </conditionalFormatting>
  <conditionalFormatting sqref="G90">
    <cfRule type="cellIs" dxfId="730" priority="165" stopIfTrue="1" operator="equal">
      <formula>#REF!</formula>
    </cfRule>
  </conditionalFormatting>
  <conditionalFormatting sqref="A92:F92">
    <cfRule type="cellIs" dxfId="729" priority="160" stopIfTrue="1" operator="equal">
      <formula>0</formula>
    </cfRule>
  </conditionalFormatting>
  <conditionalFormatting sqref="G92">
    <cfRule type="cellIs" dxfId="728" priority="159" stopIfTrue="1" operator="equal">
      <formula>#REF!</formula>
    </cfRule>
  </conditionalFormatting>
  <conditionalFormatting sqref="G93">
    <cfRule type="cellIs" dxfId="727" priority="157" stopIfTrue="1" operator="equal">
      <formula>$G92</formula>
    </cfRule>
  </conditionalFormatting>
  <conditionalFormatting sqref="A93:F93">
    <cfRule type="cellIs" dxfId="726" priority="158" stopIfTrue="1" operator="equal">
      <formula>0</formula>
    </cfRule>
  </conditionalFormatting>
  <conditionalFormatting sqref="G99">
    <cfRule type="cellIs" dxfId="725" priority="155" stopIfTrue="1" operator="equal">
      <formula>$G93</formula>
    </cfRule>
  </conditionalFormatting>
  <conditionalFormatting sqref="A99:F99">
    <cfRule type="cellIs" dxfId="724" priority="156" stopIfTrue="1" operator="equal">
      <formula>0</formula>
    </cfRule>
  </conditionalFormatting>
  <conditionalFormatting sqref="G100">
    <cfRule type="cellIs" dxfId="723" priority="149" stopIfTrue="1" operator="equal">
      <formula>#REF!</formula>
    </cfRule>
  </conditionalFormatting>
  <conditionalFormatting sqref="A100:F100">
    <cfRule type="cellIs" dxfId="722" priority="150" stopIfTrue="1" operator="equal">
      <formula>0</formula>
    </cfRule>
  </conditionalFormatting>
  <conditionalFormatting sqref="G101">
    <cfRule type="cellIs" dxfId="721" priority="147" stopIfTrue="1" operator="equal">
      <formula>$G100</formula>
    </cfRule>
  </conditionalFormatting>
  <conditionalFormatting sqref="A101:F104">
    <cfRule type="cellIs" dxfId="720" priority="148" stopIfTrue="1" operator="equal">
      <formula>0</formula>
    </cfRule>
  </conditionalFormatting>
  <conditionalFormatting sqref="G105">
    <cfRule type="cellIs" dxfId="719" priority="141" stopIfTrue="1" operator="equal">
      <formula>#REF!</formula>
    </cfRule>
  </conditionalFormatting>
  <conditionalFormatting sqref="A105:F105">
    <cfRule type="cellIs" dxfId="718" priority="142" stopIfTrue="1" operator="equal">
      <formula>0</formula>
    </cfRule>
  </conditionalFormatting>
  <conditionalFormatting sqref="G106:G107">
    <cfRule type="cellIs" dxfId="717" priority="139" stopIfTrue="1" operator="equal">
      <formula>$G105</formula>
    </cfRule>
  </conditionalFormatting>
  <conditionalFormatting sqref="A106:F107">
    <cfRule type="cellIs" dxfId="716" priority="140" stopIfTrue="1" operator="equal">
      <formula>0</formula>
    </cfRule>
  </conditionalFormatting>
  <conditionalFormatting sqref="G108">
    <cfRule type="cellIs" dxfId="715" priority="137" stopIfTrue="1" operator="equal">
      <formula>$G106</formula>
    </cfRule>
  </conditionalFormatting>
  <conditionalFormatting sqref="A108:F108">
    <cfRule type="cellIs" dxfId="714" priority="138" stopIfTrue="1" operator="equal">
      <formula>0</formula>
    </cfRule>
  </conditionalFormatting>
  <conditionalFormatting sqref="G109:G114">
    <cfRule type="cellIs" dxfId="713" priority="135" stopIfTrue="1" operator="equal">
      <formula>$G108</formula>
    </cfRule>
  </conditionalFormatting>
  <conditionalFormatting sqref="A109:F114">
    <cfRule type="cellIs" dxfId="712" priority="136" stopIfTrue="1" operator="equal">
      <formula>0</formula>
    </cfRule>
  </conditionalFormatting>
  <conditionalFormatting sqref="G115">
    <cfRule type="cellIs" dxfId="711" priority="129" stopIfTrue="1" operator="equal">
      <formula>#REF!</formula>
    </cfRule>
  </conditionalFormatting>
  <conditionalFormatting sqref="A115:F115">
    <cfRule type="cellIs" dxfId="710" priority="130" stopIfTrue="1" operator="equal">
      <formula>0</formula>
    </cfRule>
  </conditionalFormatting>
  <conditionalFormatting sqref="G116">
    <cfRule type="cellIs" dxfId="709" priority="127" stopIfTrue="1" operator="equal">
      <formula>$G115</formula>
    </cfRule>
  </conditionalFormatting>
  <conditionalFormatting sqref="A116:F116">
    <cfRule type="cellIs" dxfId="708" priority="128" stopIfTrue="1" operator="equal">
      <formula>0</formula>
    </cfRule>
  </conditionalFormatting>
  <conditionalFormatting sqref="G117:G120">
    <cfRule type="cellIs" dxfId="707" priority="125" stopIfTrue="1" operator="equal">
      <formula>$G116</formula>
    </cfRule>
  </conditionalFormatting>
  <conditionalFormatting sqref="A117:F120">
    <cfRule type="cellIs" dxfId="706" priority="126" stopIfTrue="1" operator="equal">
      <formula>0</formula>
    </cfRule>
  </conditionalFormatting>
  <conditionalFormatting sqref="G64:G70">
    <cfRule type="cellIs" dxfId="705" priority="39" stopIfTrue="1" operator="equal">
      <formula>$G63</formula>
    </cfRule>
  </conditionalFormatting>
  <conditionalFormatting sqref="A64:F70">
    <cfRule type="cellIs" dxfId="704" priority="40" stopIfTrue="1" operator="equal">
      <formula>0</formula>
    </cfRule>
  </conditionalFormatting>
  <conditionalFormatting sqref="G71">
    <cfRule type="cellIs" dxfId="703" priority="37" stopIfTrue="1" operator="equal">
      <formula>#REF!</formula>
    </cfRule>
  </conditionalFormatting>
  <conditionalFormatting sqref="A71:F71">
    <cfRule type="cellIs" dxfId="702" priority="38" stopIfTrue="1" operator="equal">
      <formula>0</formula>
    </cfRule>
  </conditionalFormatting>
  <conditionalFormatting sqref="G72">
    <cfRule type="cellIs" dxfId="701" priority="35" stopIfTrue="1" operator="equal">
      <formula>$G71</formula>
    </cfRule>
  </conditionalFormatting>
  <conditionalFormatting sqref="A72:F72">
    <cfRule type="cellIs" dxfId="700" priority="36" stopIfTrue="1" operator="equal">
      <formula>0</formula>
    </cfRule>
  </conditionalFormatting>
  <conditionalFormatting sqref="G73">
    <cfRule type="cellIs" dxfId="699" priority="33" stopIfTrue="1" operator="equal">
      <formula>$G72</formula>
    </cfRule>
  </conditionalFormatting>
  <conditionalFormatting sqref="A73:F73">
    <cfRule type="cellIs" dxfId="698" priority="34" stopIfTrue="1" operator="equal">
      <formula>0</formula>
    </cfRule>
  </conditionalFormatting>
  <conditionalFormatting sqref="G74">
    <cfRule type="cellIs" dxfId="697" priority="31" stopIfTrue="1" operator="equal">
      <formula>$G73</formula>
    </cfRule>
  </conditionalFormatting>
  <conditionalFormatting sqref="A74:F74">
    <cfRule type="cellIs" dxfId="696" priority="32" stopIfTrue="1" operator="equal">
      <formula>0</formula>
    </cfRule>
  </conditionalFormatting>
  <conditionalFormatting sqref="G75">
    <cfRule type="cellIs" dxfId="695" priority="29" stopIfTrue="1" operator="equal">
      <formula>$G74</formula>
    </cfRule>
  </conditionalFormatting>
  <conditionalFormatting sqref="A75:F75">
    <cfRule type="cellIs" dxfId="694" priority="30" stopIfTrue="1" operator="equal">
      <formula>0</formula>
    </cfRule>
  </conditionalFormatting>
  <conditionalFormatting sqref="G76:G77">
    <cfRule type="cellIs" dxfId="693" priority="27" stopIfTrue="1" operator="equal">
      <formula>$G75</formula>
    </cfRule>
  </conditionalFormatting>
  <conditionalFormatting sqref="A76:F77">
    <cfRule type="cellIs" dxfId="692" priority="28" stopIfTrue="1" operator="equal">
      <formula>0</formula>
    </cfRule>
  </conditionalFormatting>
  <conditionalFormatting sqref="G78">
    <cfRule type="cellIs" dxfId="691" priority="25" stopIfTrue="1" operator="equal">
      <formula>$G76</formula>
    </cfRule>
  </conditionalFormatting>
  <conditionalFormatting sqref="A78:F79">
    <cfRule type="cellIs" dxfId="690" priority="26" stopIfTrue="1" operator="equal">
      <formula>0</formula>
    </cfRule>
  </conditionalFormatting>
  <conditionalFormatting sqref="G81">
    <cfRule type="cellIs" dxfId="689" priority="23" stopIfTrue="1" operator="equal">
      <formula>#REF!</formula>
    </cfRule>
  </conditionalFormatting>
  <conditionalFormatting sqref="A81:F81">
    <cfRule type="cellIs" dxfId="688" priority="24" stopIfTrue="1" operator="equal">
      <formula>0</formula>
    </cfRule>
  </conditionalFormatting>
  <conditionalFormatting sqref="G82">
    <cfRule type="cellIs" dxfId="687" priority="21" stopIfTrue="1" operator="equal">
      <formula>$G81</formula>
    </cfRule>
  </conditionalFormatting>
  <conditionalFormatting sqref="A82:F82">
    <cfRule type="cellIs" dxfId="686" priority="22" stopIfTrue="1" operator="equal">
      <formula>0</formula>
    </cfRule>
  </conditionalFormatting>
  <conditionalFormatting sqref="G84">
    <cfRule type="cellIs" dxfId="685" priority="19" stopIfTrue="1" operator="equal">
      <formula>#REF!</formula>
    </cfRule>
  </conditionalFormatting>
  <conditionalFormatting sqref="A84:F84">
    <cfRule type="cellIs" dxfId="684" priority="20" stopIfTrue="1" operator="equal">
      <formula>0</formula>
    </cfRule>
  </conditionalFormatting>
  <conditionalFormatting sqref="G87">
    <cfRule type="cellIs" dxfId="683" priority="18" stopIfTrue="1" operator="equal">
      <formula>#REF!</formula>
    </cfRule>
  </conditionalFormatting>
  <conditionalFormatting sqref="G88">
    <cfRule type="cellIs" dxfId="682" priority="15" stopIfTrue="1" operator="equal">
      <formula>$G87</formula>
    </cfRule>
  </conditionalFormatting>
  <conditionalFormatting sqref="A87:F87">
    <cfRule type="cellIs" dxfId="681" priority="17" stopIfTrue="1" operator="equal">
      <formula>0</formula>
    </cfRule>
  </conditionalFormatting>
  <conditionalFormatting sqref="A88:F88">
    <cfRule type="cellIs" dxfId="680" priority="16" stopIfTrue="1" operator="equal">
      <formula>0</formula>
    </cfRule>
  </conditionalFormatting>
  <conditionalFormatting sqref="G94">
    <cfRule type="cellIs" dxfId="679" priority="13" stopIfTrue="1" operator="equal">
      <formula>$G93</formula>
    </cfRule>
  </conditionalFormatting>
  <conditionalFormatting sqref="A94:F94">
    <cfRule type="cellIs" dxfId="678" priority="14" stopIfTrue="1" operator="equal">
      <formula>0</formula>
    </cfRule>
  </conditionalFormatting>
  <conditionalFormatting sqref="G95">
    <cfRule type="cellIs" dxfId="677" priority="11" stopIfTrue="1" operator="equal">
      <formula>$G94</formula>
    </cfRule>
  </conditionalFormatting>
  <conditionalFormatting sqref="A95:F95">
    <cfRule type="cellIs" dxfId="676" priority="12" stopIfTrue="1" operator="equal">
      <formula>0</formula>
    </cfRule>
  </conditionalFormatting>
  <conditionalFormatting sqref="G79">
    <cfRule type="cellIs" dxfId="675" priority="10" stopIfTrue="1" operator="equal">
      <formula>$G78</formula>
    </cfRule>
  </conditionalFormatting>
  <conditionalFormatting sqref="G85">
    <cfRule type="cellIs" dxfId="674" priority="8" stopIfTrue="1" operator="equal">
      <formula>$G84</formula>
    </cfRule>
  </conditionalFormatting>
  <conditionalFormatting sqref="A85:F85">
    <cfRule type="cellIs" dxfId="673" priority="9" stopIfTrue="1" operator="equal">
      <formula>0</formula>
    </cfRule>
  </conditionalFormatting>
  <conditionalFormatting sqref="G96">
    <cfRule type="cellIs" dxfId="672" priority="6" stopIfTrue="1" operator="equal">
      <formula>$G95</formula>
    </cfRule>
  </conditionalFormatting>
  <conditionalFormatting sqref="A96:F96">
    <cfRule type="cellIs" dxfId="671" priority="7" stopIfTrue="1" operator="equal">
      <formula>0</formula>
    </cfRule>
  </conditionalFormatting>
  <conditionalFormatting sqref="G97">
    <cfRule type="cellIs" dxfId="670" priority="4" stopIfTrue="1" operator="equal">
      <formula>$G96</formula>
    </cfRule>
  </conditionalFormatting>
  <conditionalFormatting sqref="A97:F97">
    <cfRule type="cellIs" dxfId="669" priority="5" stopIfTrue="1" operator="equal">
      <formula>0</formula>
    </cfRule>
  </conditionalFormatting>
  <conditionalFormatting sqref="G98">
    <cfRule type="cellIs" dxfId="668" priority="2" stopIfTrue="1" operator="equal">
      <formula>$G97</formula>
    </cfRule>
  </conditionalFormatting>
  <conditionalFormatting sqref="A98:F98">
    <cfRule type="cellIs" dxfId="667" priority="3" stopIfTrue="1" operator="equal">
      <formula>0</formula>
    </cfRule>
  </conditionalFormatting>
  <conditionalFormatting sqref="G102:G104">
    <cfRule type="cellIs" dxfId="666" priority="1" stopIfTrue="1" operator="equal">
      <formula>$G101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A107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57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51</v>
      </c>
      <c r="B19" s="153" t="s">
        <v>161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162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152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150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15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113453600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113453600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16.25" customHeight="1" x14ac:dyDescent="0.2">
      <c r="A26" s="145" t="s">
        <v>475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25.5" customHeight="1" x14ac:dyDescent="0.2">
      <c r="A31" s="85">
        <v>1</v>
      </c>
      <c r="B31" s="85"/>
      <c r="C31" s="85"/>
      <c r="D31" s="85"/>
      <c r="E31" s="85"/>
      <c r="F31" s="85"/>
      <c r="G31" s="137" t="s">
        <v>476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148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477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25.5" customHeight="1" x14ac:dyDescent="0.2">
      <c r="A46" s="85">
        <v>1</v>
      </c>
      <c r="B46" s="85"/>
      <c r="C46" s="85"/>
      <c r="D46" s="137" t="s">
        <v>478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113453600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113453600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113453600</v>
      </c>
      <c r="AD47" s="96"/>
      <c r="AE47" s="96"/>
      <c r="AF47" s="96"/>
      <c r="AG47" s="96"/>
      <c r="AH47" s="96"/>
      <c r="AI47" s="96"/>
      <c r="AJ47" s="96"/>
      <c r="AK47" s="96">
        <v>0</v>
      </c>
      <c r="AL47" s="96"/>
      <c r="AM47" s="96"/>
      <c r="AN47" s="96"/>
      <c r="AO47" s="96"/>
      <c r="AP47" s="96"/>
      <c r="AQ47" s="96"/>
      <c r="AR47" s="96"/>
      <c r="AS47" s="96">
        <f>AC47+AK47</f>
        <v>113453600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29.1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s="4" customFormat="1" ht="12.75" customHeight="1" x14ac:dyDescent="0.2">
      <c r="A54" s="91"/>
      <c r="B54" s="91"/>
      <c r="C54" s="91"/>
      <c r="D54" s="122" t="s">
        <v>25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>
        <f>AB54+AJ54</f>
        <v>0</v>
      </c>
      <c r="AS54" s="96"/>
      <c r="AT54" s="96"/>
      <c r="AU54" s="96"/>
      <c r="AV54" s="96"/>
      <c r="AW54" s="96"/>
      <c r="AX54" s="96"/>
      <c r="AY54" s="96"/>
      <c r="CA54" s="4" t="s">
        <v>14</v>
      </c>
    </row>
    <row r="56" spans="1:79" ht="15.75" customHeight="1" x14ac:dyDescent="0.2">
      <c r="A56" s="129" t="s">
        <v>41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79" ht="30" customHeight="1" x14ac:dyDescent="0.2">
      <c r="A57" s="126" t="s">
        <v>26</v>
      </c>
      <c r="B57" s="126"/>
      <c r="C57" s="126"/>
      <c r="D57" s="126"/>
      <c r="E57" s="126"/>
      <c r="F57" s="126"/>
      <c r="G57" s="123" t="s">
        <v>42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5"/>
      <c r="Z57" s="126" t="s">
        <v>2</v>
      </c>
      <c r="AA57" s="126"/>
      <c r="AB57" s="126"/>
      <c r="AC57" s="126"/>
      <c r="AD57" s="126"/>
      <c r="AE57" s="126" t="s">
        <v>1</v>
      </c>
      <c r="AF57" s="126"/>
      <c r="AG57" s="126"/>
      <c r="AH57" s="126"/>
      <c r="AI57" s="126"/>
      <c r="AJ57" s="126"/>
      <c r="AK57" s="126"/>
      <c r="AL57" s="126"/>
      <c r="AM57" s="126"/>
      <c r="AN57" s="126"/>
      <c r="AO57" s="123" t="s">
        <v>27</v>
      </c>
      <c r="AP57" s="124"/>
      <c r="AQ57" s="124"/>
      <c r="AR57" s="124"/>
      <c r="AS57" s="124"/>
      <c r="AT57" s="124"/>
      <c r="AU57" s="124"/>
      <c r="AV57" s="125"/>
      <c r="AW57" s="123" t="s">
        <v>28</v>
      </c>
      <c r="AX57" s="124"/>
      <c r="AY57" s="124"/>
      <c r="AZ57" s="124"/>
      <c r="BA57" s="124"/>
      <c r="BB57" s="124"/>
      <c r="BC57" s="124"/>
      <c r="BD57" s="125"/>
      <c r="BE57" s="123" t="s">
        <v>25</v>
      </c>
      <c r="BF57" s="124"/>
      <c r="BG57" s="124"/>
      <c r="BH57" s="124"/>
      <c r="BI57" s="124"/>
      <c r="BJ57" s="124"/>
      <c r="BK57" s="124"/>
      <c r="BL57" s="125"/>
    </row>
    <row r="58" spans="1:79" ht="15.75" customHeight="1" x14ac:dyDescent="0.2">
      <c r="A58" s="126">
        <v>1</v>
      </c>
      <c r="B58" s="126"/>
      <c r="C58" s="126"/>
      <c r="D58" s="126"/>
      <c r="E58" s="126"/>
      <c r="F58" s="126"/>
      <c r="G58" s="123">
        <v>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>
        <v>3</v>
      </c>
      <c r="AA58" s="126"/>
      <c r="AB58" s="126"/>
      <c r="AC58" s="126"/>
      <c r="AD58" s="126"/>
      <c r="AE58" s="126">
        <v>4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6">
        <v>5</v>
      </c>
      <c r="AP58" s="126"/>
      <c r="AQ58" s="126"/>
      <c r="AR58" s="126"/>
      <c r="AS58" s="126"/>
      <c r="AT58" s="126"/>
      <c r="AU58" s="126"/>
      <c r="AV58" s="126"/>
      <c r="AW58" s="126">
        <v>6</v>
      </c>
      <c r="AX58" s="126"/>
      <c r="AY58" s="126"/>
      <c r="AZ58" s="126"/>
      <c r="BA58" s="126"/>
      <c r="BB58" s="126"/>
      <c r="BC58" s="126"/>
      <c r="BD58" s="126"/>
      <c r="BE58" s="126">
        <v>7</v>
      </c>
      <c r="BF58" s="126"/>
      <c r="BG58" s="126"/>
      <c r="BH58" s="126"/>
      <c r="BI58" s="126"/>
      <c r="BJ58" s="126"/>
      <c r="BK58" s="126"/>
      <c r="BL58" s="126"/>
    </row>
    <row r="59" spans="1:79" s="4" customFormat="1" ht="12.75" customHeight="1" x14ac:dyDescent="0.2">
      <c r="A59" s="174">
        <v>1</v>
      </c>
      <c r="B59" s="174"/>
      <c r="C59" s="174"/>
      <c r="D59" s="174"/>
      <c r="E59" s="174"/>
      <c r="F59" s="174"/>
      <c r="G59" s="175" t="s">
        <v>63</v>
      </c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1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5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CA59" s="4" t="s">
        <v>16</v>
      </c>
    </row>
    <row r="60" spans="1:79" ht="12.75" customHeight="1" x14ac:dyDescent="0.2">
      <c r="A60" s="169"/>
      <c r="B60" s="169"/>
      <c r="C60" s="169"/>
      <c r="D60" s="169"/>
      <c r="E60" s="169"/>
      <c r="F60" s="169"/>
      <c r="G60" s="170" t="s">
        <v>69</v>
      </c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2"/>
      <c r="Z60" s="173" t="s">
        <v>70</v>
      </c>
      <c r="AA60" s="173"/>
      <c r="AB60" s="173"/>
      <c r="AC60" s="173"/>
      <c r="AD60" s="173"/>
      <c r="AE60" s="173" t="s">
        <v>71</v>
      </c>
      <c r="AF60" s="173"/>
      <c r="AG60" s="173"/>
      <c r="AH60" s="173"/>
      <c r="AI60" s="173"/>
      <c r="AJ60" s="173"/>
      <c r="AK60" s="173"/>
      <c r="AL60" s="173"/>
      <c r="AM60" s="173"/>
      <c r="AN60" s="170"/>
      <c r="AO60" s="168">
        <v>113453600</v>
      </c>
      <c r="AP60" s="168"/>
      <c r="AQ60" s="168"/>
      <c r="AR60" s="168"/>
      <c r="AS60" s="168"/>
      <c r="AT60" s="168"/>
      <c r="AU60" s="168"/>
      <c r="AV60" s="168"/>
      <c r="AW60" s="168">
        <v>0</v>
      </c>
      <c r="AX60" s="168"/>
      <c r="AY60" s="168"/>
      <c r="AZ60" s="168"/>
      <c r="BA60" s="168"/>
      <c r="BB60" s="168"/>
      <c r="BC60" s="168"/>
      <c r="BD60" s="168"/>
      <c r="BE60" s="168">
        <f t="shared" ref="BE60" si="0">AO60+AW60</f>
        <v>113453600</v>
      </c>
      <c r="BF60" s="168"/>
      <c r="BG60" s="168"/>
      <c r="BH60" s="168"/>
      <c r="BI60" s="168"/>
      <c r="BJ60" s="168"/>
      <c r="BK60" s="168"/>
      <c r="BL60" s="168"/>
    </row>
    <row r="61" spans="1:79" s="4" customFormat="1" ht="12.75" customHeight="1" x14ac:dyDescent="0.2">
      <c r="A61" s="174">
        <v>0</v>
      </c>
      <c r="B61" s="174"/>
      <c r="C61" s="174"/>
      <c r="D61" s="174"/>
      <c r="E61" s="174"/>
      <c r="F61" s="174"/>
      <c r="G61" s="170" t="s">
        <v>153</v>
      </c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2"/>
      <c r="Z61" s="173" t="s">
        <v>66</v>
      </c>
      <c r="AA61" s="173"/>
      <c r="AB61" s="173"/>
      <c r="AC61" s="173"/>
      <c r="AD61" s="173"/>
      <c r="AE61" s="170" t="s">
        <v>110</v>
      </c>
      <c r="AF61" s="171"/>
      <c r="AG61" s="171"/>
      <c r="AH61" s="171"/>
      <c r="AI61" s="171"/>
      <c r="AJ61" s="171"/>
      <c r="AK61" s="171"/>
      <c r="AL61" s="171"/>
      <c r="AM61" s="171"/>
      <c r="AN61" s="172"/>
      <c r="AO61" s="168">
        <v>587.5</v>
      </c>
      <c r="AP61" s="168"/>
      <c r="AQ61" s="168"/>
      <c r="AR61" s="168"/>
      <c r="AS61" s="168"/>
      <c r="AT61" s="168"/>
      <c r="AU61" s="168"/>
      <c r="AV61" s="168"/>
      <c r="AW61" s="168">
        <v>0</v>
      </c>
      <c r="AX61" s="168"/>
      <c r="AY61" s="168"/>
      <c r="AZ61" s="168"/>
      <c r="BA61" s="168"/>
      <c r="BB61" s="168"/>
      <c r="BC61" s="168"/>
      <c r="BD61" s="168"/>
      <c r="BE61" s="168">
        <f t="shared" ref="BE61:BE90" si="1">AO61+AW61</f>
        <v>587.5</v>
      </c>
      <c r="BF61" s="168"/>
      <c r="BG61" s="168"/>
      <c r="BH61" s="168"/>
      <c r="BI61" s="168"/>
      <c r="BJ61" s="168"/>
      <c r="BK61" s="168"/>
      <c r="BL61" s="168"/>
    </row>
    <row r="62" spans="1:79" ht="25.5" customHeight="1" x14ac:dyDescent="0.2">
      <c r="A62" s="169"/>
      <c r="B62" s="169"/>
      <c r="C62" s="169"/>
      <c r="D62" s="169"/>
      <c r="E62" s="169"/>
      <c r="F62" s="169"/>
      <c r="G62" s="170" t="s">
        <v>111</v>
      </c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2"/>
      <c r="Z62" s="173" t="s">
        <v>66</v>
      </c>
      <c r="AA62" s="173"/>
      <c r="AB62" s="173"/>
      <c r="AC62" s="173"/>
      <c r="AD62" s="173"/>
      <c r="AE62" s="170" t="s">
        <v>157</v>
      </c>
      <c r="AF62" s="171"/>
      <c r="AG62" s="171"/>
      <c r="AH62" s="171"/>
      <c r="AI62" s="171"/>
      <c r="AJ62" s="171"/>
      <c r="AK62" s="171"/>
      <c r="AL62" s="171"/>
      <c r="AM62" s="171"/>
      <c r="AN62" s="172"/>
      <c r="AO62" s="168">
        <f>SUM(AO65+AO68)</f>
        <v>512.75</v>
      </c>
      <c r="AP62" s="168"/>
      <c r="AQ62" s="168"/>
      <c r="AR62" s="168"/>
      <c r="AS62" s="168"/>
      <c r="AT62" s="168"/>
      <c r="AU62" s="168"/>
      <c r="AV62" s="168"/>
      <c r="AW62" s="168">
        <v>0</v>
      </c>
      <c r="AX62" s="168"/>
      <c r="AY62" s="168"/>
      <c r="AZ62" s="168"/>
      <c r="BA62" s="168"/>
      <c r="BB62" s="168"/>
      <c r="BC62" s="168"/>
      <c r="BD62" s="168"/>
      <c r="BE62" s="168">
        <f t="shared" ref="BE62:BE63" si="2">AO62+AW62</f>
        <v>512.75</v>
      </c>
      <c r="BF62" s="168"/>
      <c r="BG62" s="168"/>
      <c r="BH62" s="168"/>
      <c r="BI62" s="168"/>
      <c r="BJ62" s="168"/>
      <c r="BK62" s="168"/>
      <c r="BL62" s="168"/>
    </row>
    <row r="63" spans="1:79" ht="25.5" customHeight="1" x14ac:dyDescent="0.2">
      <c r="A63" s="169"/>
      <c r="B63" s="169"/>
      <c r="C63" s="169"/>
      <c r="D63" s="169"/>
      <c r="E63" s="169"/>
      <c r="F63" s="169"/>
      <c r="G63" s="170" t="s">
        <v>109</v>
      </c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2"/>
      <c r="Z63" s="173" t="s">
        <v>66</v>
      </c>
      <c r="AA63" s="173"/>
      <c r="AB63" s="173"/>
      <c r="AC63" s="173"/>
      <c r="AD63" s="173"/>
      <c r="AE63" s="170" t="s">
        <v>157</v>
      </c>
      <c r="AF63" s="171"/>
      <c r="AG63" s="171"/>
      <c r="AH63" s="171"/>
      <c r="AI63" s="171"/>
      <c r="AJ63" s="171"/>
      <c r="AK63" s="171"/>
      <c r="AL63" s="171"/>
      <c r="AM63" s="171"/>
      <c r="AN63" s="172"/>
      <c r="AO63" s="168">
        <f>SUM(AO66+AO69)</f>
        <v>74.75</v>
      </c>
      <c r="AP63" s="168"/>
      <c r="AQ63" s="168"/>
      <c r="AR63" s="168"/>
      <c r="AS63" s="168"/>
      <c r="AT63" s="168"/>
      <c r="AU63" s="168"/>
      <c r="AV63" s="168"/>
      <c r="AW63" s="168">
        <v>0</v>
      </c>
      <c r="AX63" s="168"/>
      <c r="AY63" s="168"/>
      <c r="AZ63" s="168"/>
      <c r="BA63" s="168"/>
      <c r="BB63" s="168"/>
      <c r="BC63" s="168"/>
      <c r="BD63" s="168"/>
      <c r="BE63" s="168">
        <f t="shared" si="2"/>
        <v>74.75</v>
      </c>
      <c r="BF63" s="168"/>
      <c r="BG63" s="168"/>
      <c r="BH63" s="168"/>
      <c r="BI63" s="168"/>
      <c r="BJ63" s="168"/>
      <c r="BK63" s="168"/>
      <c r="BL63" s="168"/>
    </row>
    <row r="64" spans="1:79" s="4" customFormat="1" ht="12.75" customHeight="1" x14ac:dyDescent="0.2">
      <c r="A64" s="174">
        <v>0</v>
      </c>
      <c r="B64" s="174"/>
      <c r="C64" s="174"/>
      <c r="D64" s="174"/>
      <c r="E64" s="174"/>
      <c r="F64" s="174"/>
      <c r="G64" s="170" t="s">
        <v>102</v>
      </c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2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0"/>
      <c r="AO64" s="168">
        <v>482</v>
      </c>
      <c r="AP64" s="168"/>
      <c r="AQ64" s="168"/>
      <c r="AR64" s="168"/>
      <c r="AS64" s="168"/>
      <c r="AT64" s="168"/>
      <c r="AU64" s="168"/>
      <c r="AV64" s="168"/>
      <c r="AW64" s="168">
        <v>0</v>
      </c>
      <c r="AX64" s="168"/>
      <c r="AY64" s="168"/>
      <c r="AZ64" s="168"/>
      <c r="BA64" s="168"/>
      <c r="BB64" s="168"/>
      <c r="BC64" s="168"/>
      <c r="BD64" s="168"/>
      <c r="BE64" s="168">
        <f t="shared" si="1"/>
        <v>482</v>
      </c>
      <c r="BF64" s="168"/>
      <c r="BG64" s="168"/>
      <c r="BH64" s="168"/>
      <c r="BI64" s="168"/>
      <c r="BJ64" s="168"/>
      <c r="BK64" s="168"/>
      <c r="BL64" s="168"/>
    </row>
    <row r="65" spans="1:64" ht="25.5" customHeight="1" x14ac:dyDescent="0.2">
      <c r="A65" s="169"/>
      <c r="B65" s="169"/>
      <c r="C65" s="169"/>
      <c r="D65" s="169"/>
      <c r="E65" s="169"/>
      <c r="F65" s="169"/>
      <c r="G65" s="170" t="s">
        <v>158</v>
      </c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2"/>
      <c r="Z65" s="173" t="s">
        <v>66</v>
      </c>
      <c r="AA65" s="173"/>
      <c r="AB65" s="173"/>
      <c r="AC65" s="173"/>
      <c r="AD65" s="173"/>
      <c r="AE65" s="170" t="s">
        <v>157</v>
      </c>
      <c r="AF65" s="171"/>
      <c r="AG65" s="171"/>
      <c r="AH65" s="171"/>
      <c r="AI65" s="171"/>
      <c r="AJ65" s="171"/>
      <c r="AK65" s="171"/>
      <c r="AL65" s="171"/>
      <c r="AM65" s="171"/>
      <c r="AN65" s="172"/>
      <c r="AO65" s="168">
        <v>420.25</v>
      </c>
      <c r="AP65" s="168"/>
      <c r="AQ65" s="168"/>
      <c r="AR65" s="168"/>
      <c r="AS65" s="168"/>
      <c r="AT65" s="168"/>
      <c r="AU65" s="168"/>
      <c r="AV65" s="168"/>
      <c r="AW65" s="168">
        <v>0</v>
      </c>
      <c r="AX65" s="168"/>
      <c r="AY65" s="168"/>
      <c r="AZ65" s="168"/>
      <c r="BA65" s="168"/>
      <c r="BB65" s="168"/>
      <c r="BC65" s="168"/>
      <c r="BD65" s="168"/>
      <c r="BE65" s="168">
        <f t="shared" ref="BE65:BE66" si="3">AO65+AW65</f>
        <v>420.25</v>
      </c>
      <c r="BF65" s="168"/>
      <c r="BG65" s="168"/>
      <c r="BH65" s="168"/>
      <c r="BI65" s="168"/>
      <c r="BJ65" s="168"/>
      <c r="BK65" s="168"/>
      <c r="BL65" s="168"/>
    </row>
    <row r="66" spans="1:64" ht="25.5" customHeight="1" x14ac:dyDescent="0.2">
      <c r="A66" s="169"/>
      <c r="B66" s="169"/>
      <c r="C66" s="169"/>
      <c r="D66" s="169"/>
      <c r="E66" s="169"/>
      <c r="F66" s="169"/>
      <c r="G66" s="170" t="s">
        <v>109</v>
      </c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2"/>
      <c r="Z66" s="173" t="s">
        <v>66</v>
      </c>
      <c r="AA66" s="173"/>
      <c r="AB66" s="173"/>
      <c r="AC66" s="173"/>
      <c r="AD66" s="173"/>
      <c r="AE66" s="170" t="s">
        <v>157</v>
      </c>
      <c r="AF66" s="171"/>
      <c r="AG66" s="171"/>
      <c r="AH66" s="171"/>
      <c r="AI66" s="171"/>
      <c r="AJ66" s="171"/>
      <c r="AK66" s="171"/>
      <c r="AL66" s="171"/>
      <c r="AM66" s="171"/>
      <c r="AN66" s="172"/>
      <c r="AO66" s="168">
        <v>61.75</v>
      </c>
      <c r="AP66" s="168"/>
      <c r="AQ66" s="168"/>
      <c r="AR66" s="168"/>
      <c r="AS66" s="168"/>
      <c r="AT66" s="168"/>
      <c r="AU66" s="168"/>
      <c r="AV66" s="168"/>
      <c r="AW66" s="168">
        <v>0</v>
      </c>
      <c r="AX66" s="168"/>
      <c r="AY66" s="168"/>
      <c r="AZ66" s="168"/>
      <c r="BA66" s="168"/>
      <c r="BB66" s="168"/>
      <c r="BC66" s="168"/>
      <c r="BD66" s="168"/>
      <c r="BE66" s="168">
        <f t="shared" si="3"/>
        <v>61.75</v>
      </c>
      <c r="BF66" s="168"/>
      <c r="BG66" s="168"/>
      <c r="BH66" s="168"/>
      <c r="BI66" s="168"/>
      <c r="BJ66" s="168"/>
      <c r="BK66" s="168"/>
      <c r="BL66" s="168"/>
    </row>
    <row r="67" spans="1:64" s="4" customFormat="1" ht="25.5" customHeight="1" x14ac:dyDescent="0.2">
      <c r="A67" s="174"/>
      <c r="B67" s="174"/>
      <c r="C67" s="174"/>
      <c r="D67" s="174"/>
      <c r="E67" s="174"/>
      <c r="F67" s="174"/>
      <c r="G67" s="170" t="s">
        <v>154</v>
      </c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2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0"/>
      <c r="AO67" s="168">
        <v>105.5</v>
      </c>
      <c r="AP67" s="168"/>
      <c r="AQ67" s="168"/>
      <c r="AR67" s="168"/>
      <c r="AS67" s="168"/>
      <c r="AT67" s="168"/>
      <c r="AU67" s="168"/>
      <c r="AV67" s="168"/>
      <c r="AW67" s="168">
        <v>0</v>
      </c>
      <c r="AX67" s="168"/>
      <c r="AY67" s="168"/>
      <c r="AZ67" s="168"/>
      <c r="BA67" s="168"/>
      <c r="BB67" s="168"/>
      <c r="BC67" s="168"/>
      <c r="BD67" s="168"/>
      <c r="BE67" s="168">
        <f t="shared" si="1"/>
        <v>105.5</v>
      </c>
      <c r="BF67" s="168"/>
      <c r="BG67" s="168"/>
      <c r="BH67" s="168"/>
      <c r="BI67" s="168"/>
      <c r="BJ67" s="168"/>
      <c r="BK67" s="168"/>
      <c r="BL67" s="168"/>
    </row>
    <row r="68" spans="1:64" ht="25.5" customHeight="1" x14ac:dyDescent="0.2">
      <c r="A68" s="169"/>
      <c r="B68" s="169"/>
      <c r="C68" s="169"/>
      <c r="D68" s="169"/>
      <c r="E68" s="169"/>
      <c r="F68" s="169"/>
      <c r="G68" s="170" t="s">
        <v>158</v>
      </c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2"/>
      <c r="Z68" s="173" t="s">
        <v>66</v>
      </c>
      <c r="AA68" s="173"/>
      <c r="AB68" s="173"/>
      <c r="AC68" s="173"/>
      <c r="AD68" s="173"/>
      <c r="AE68" s="170" t="s">
        <v>157</v>
      </c>
      <c r="AF68" s="171"/>
      <c r="AG68" s="171"/>
      <c r="AH68" s="171"/>
      <c r="AI68" s="171"/>
      <c r="AJ68" s="171"/>
      <c r="AK68" s="171"/>
      <c r="AL68" s="171"/>
      <c r="AM68" s="171"/>
      <c r="AN68" s="172"/>
      <c r="AO68" s="168">
        <v>92.5</v>
      </c>
      <c r="AP68" s="168"/>
      <c r="AQ68" s="168"/>
      <c r="AR68" s="168"/>
      <c r="AS68" s="168"/>
      <c r="AT68" s="168"/>
      <c r="AU68" s="168"/>
      <c r="AV68" s="168"/>
      <c r="AW68" s="168">
        <v>0</v>
      </c>
      <c r="AX68" s="168"/>
      <c r="AY68" s="168"/>
      <c r="AZ68" s="168"/>
      <c r="BA68" s="168"/>
      <c r="BB68" s="168"/>
      <c r="BC68" s="168"/>
      <c r="BD68" s="168"/>
      <c r="BE68" s="168">
        <f t="shared" ref="BE68:BE69" si="4">AO68+AW68</f>
        <v>92.5</v>
      </c>
      <c r="BF68" s="168"/>
      <c r="BG68" s="168"/>
      <c r="BH68" s="168"/>
      <c r="BI68" s="168"/>
      <c r="BJ68" s="168"/>
      <c r="BK68" s="168"/>
      <c r="BL68" s="168"/>
    </row>
    <row r="69" spans="1:64" ht="25.5" customHeight="1" x14ac:dyDescent="0.2">
      <c r="A69" s="169"/>
      <c r="B69" s="169"/>
      <c r="C69" s="169"/>
      <c r="D69" s="169"/>
      <c r="E69" s="169"/>
      <c r="F69" s="169"/>
      <c r="G69" s="170" t="s">
        <v>109</v>
      </c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2"/>
      <c r="Z69" s="173" t="s">
        <v>66</v>
      </c>
      <c r="AA69" s="173"/>
      <c r="AB69" s="173"/>
      <c r="AC69" s="173"/>
      <c r="AD69" s="173"/>
      <c r="AE69" s="170" t="s">
        <v>157</v>
      </c>
      <c r="AF69" s="171"/>
      <c r="AG69" s="171"/>
      <c r="AH69" s="171"/>
      <c r="AI69" s="171"/>
      <c r="AJ69" s="171"/>
      <c r="AK69" s="171"/>
      <c r="AL69" s="171"/>
      <c r="AM69" s="171"/>
      <c r="AN69" s="172"/>
      <c r="AO69" s="168">
        <v>13</v>
      </c>
      <c r="AP69" s="168"/>
      <c r="AQ69" s="168"/>
      <c r="AR69" s="168"/>
      <c r="AS69" s="168"/>
      <c r="AT69" s="168"/>
      <c r="AU69" s="168"/>
      <c r="AV69" s="168"/>
      <c r="AW69" s="168">
        <v>0</v>
      </c>
      <c r="AX69" s="168"/>
      <c r="AY69" s="168"/>
      <c r="AZ69" s="168"/>
      <c r="BA69" s="168"/>
      <c r="BB69" s="168"/>
      <c r="BC69" s="168"/>
      <c r="BD69" s="168"/>
      <c r="BE69" s="168">
        <f t="shared" si="4"/>
        <v>13</v>
      </c>
      <c r="BF69" s="168"/>
      <c r="BG69" s="168"/>
      <c r="BH69" s="168"/>
      <c r="BI69" s="168"/>
      <c r="BJ69" s="168"/>
      <c r="BK69" s="168"/>
      <c r="BL69" s="168"/>
    </row>
    <row r="70" spans="1:64" ht="12.75" customHeight="1" x14ac:dyDescent="0.2">
      <c r="A70" s="169"/>
      <c r="B70" s="169"/>
      <c r="C70" s="169"/>
      <c r="D70" s="169"/>
      <c r="E70" s="169"/>
      <c r="F70" s="169"/>
      <c r="G70" s="170" t="s">
        <v>130</v>
      </c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2"/>
      <c r="Z70" s="173" t="s">
        <v>66</v>
      </c>
      <c r="AA70" s="173"/>
      <c r="AB70" s="173"/>
      <c r="AC70" s="173"/>
      <c r="AD70" s="173"/>
      <c r="AE70" s="173" t="s">
        <v>107</v>
      </c>
      <c r="AF70" s="173"/>
      <c r="AG70" s="173"/>
      <c r="AH70" s="173"/>
      <c r="AI70" s="173"/>
      <c r="AJ70" s="173"/>
      <c r="AK70" s="173"/>
      <c r="AL70" s="173"/>
      <c r="AM70" s="173"/>
      <c r="AN70" s="170"/>
      <c r="AO70" s="168">
        <v>9</v>
      </c>
      <c r="AP70" s="168"/>
      <c r="AQ70" s="168"/>
      <c r="AR70" s="168"/>
      <c r="AS70" s="168"/>
      <c r="AT70" s="168"/>
      <c r="AU70" s="168"/>
      <c r="AV70" s="168"/>
      <c r="AW70" s="168">
        <v>0</v>
      </c>
      <c r="AX70" s="168"/>
      <c r="AY70" s="168"/>
      <c r="AZ70" s="168"/>
      <c r="BA70" s="168"/>
      <c r="BB70" s="168"/>
      <c r="BC70" s="168"/>
      <c r="BD70" s="168"/>
      <c r="BE70" s="168">
        <f t="shared" si="1"/>
        <v>9</v>
      </c>
      <c r="BF70" s="168"/>
      <c r="BG70" s="168"/>
      <c r="BH70" s="168"/>
      <c r="BI70" s="168"/>
      <c r="BJ70" s="168"/>
      <c r="BK70" s="168"/>
      <c r="BL70" s="168"/>
    </row>
    <row r="71" spans="1:64" ht="25.5" customHeight="1" x14ac:dyDescent="0.2">
      <c r="A71" s="169"/>
      <c r="B71" s="169"/>
      <c r="C71" s="169"/>
      <c r="D71" s="169"/>
      <c r="E71" s="169"/>
      <c r="F71" s="169"/>
      <c r="G71" s="170" t="s">
        <v>155</v>
      </c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2"/>
      <c r="Z71" s="173" t="s">
        <v>66</v>
      </c>
      <c r="AA71" s="173"/>
      <c r="AB71" s="173"/>
      <c r="AC71" s="173"/>
      <c r="AD71" s="173"/>
      <c r="AE71" s="173" t="s">
        <v>107</v>
      </c>
      <c r="AF71" s="173"/>
      <c r="AG71" s="173"/>
      <c r="AH71" s="173"/>
      <c r="AI71" s="173"/>
      <c r="AJ71" s="173"/>
      <c r="AK71" s="173"/>
      <c r="AL71" s="173"/>
      <c r="AM71" s="173"/>
      <c r="AN71" s="170"/>
      <c r="AO71" s="168">
        <v>8</v>
      </c>
      <c r="AP71" s="168"/>
      <c r="AQ71" s="168"/>
      <c r="AR71" s="168"/>
      <c r="AS71" s="168"/>
      <c r="AT71" s="168"/>
      <c r="AU71" s="168"/>
      <c r="AV71" s="168"/>
      <c r="AW71" s="168">
        <v>0</v>
      </c>
      <c r="AX71" s="168"/>
      <c r="AY71" s="168"/>
      <c r="AZ71" s="168"/>
      <c r="BA71" s="168"/>
      <c r="BB71" s="168"/>
      <c r="BC71" s="168"/>
      <c r="BD71" s="168"/>
      <c r="BE71" s="168">
        <f t="shared" si="1"/>
        <v>8</v>
      </c>
      <c r="BF71" s="168"/>
      <c r="BG71" s="168"/>
      <c r="BH71" s="168"/>
      <c r="BI71" s="168"/>
      <c r="BJ71" s="168"/>
      <c r="BK71" s="168"/>
      <c r="BL71" s="168"/>
    </row>
    <row r="72" spans="1:64" ht="12.75" customHeight="1" x14ac:dyDescent="0.2">
      <c r="A72" s="169"/>
      <c r="B72" s="169"/>
      <c r="C72" s="169"/>
      <c r="D72" s="169"/>
      <c r="E72" s="169"/>
      <c r="F72" s="169"/>
      <c r="G72" s="170" t="s">
        <v>132</v>
      </c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2"/>
      <c r="Z72" s="173" t="s">
        <v>66</v>
      </c>
      <c r="AA72" s="173"/>
      <c r="AB72" s="173"/>
      <c r="AC72" s="173"/>
      <c r="AD72" s="173"/>
      <c r="AE72" s="173" t="s">
        <v>107</v>
      </c>
      <c r="AF72" s="173"/>
      <c r="AG72" s="173"/>
      <c r="AH72" s="173"/>
      <c r="AI72" s="173"/>
      <c r="AJ72" s="173"/>
      <c r="AK72" s="173"/>
      <c r="AL72" s="173"/>
      <c r="AM72" s="173"/>
      <c r="AN72" s="170"/>
      <c r="AO72" s="168">
        <v>2</v>
      </c>
      <c r="AP72" s="168"/>
      <c r="AQ72" s="168"/>
      <c r="AR72" s="168"/>
      <c r="AS72" s="168"/>
      <c r="AT72" s="168"/>
      <c r="AU72" s="168"/>
      <c r="AV72" s="168"/>
      <c r="AW72" s="168">
        <v>0</v>
      </c>
      <c r="AX72" s="168"/>
      <c r="AY72" s="168"/>
      <c r="AZ72" s="168"/>
      <c r="BA72" s="168"/>
      <c r="BB72" s="168"/>
      <c r="BC72" s="168"/>
      <c r="BD72" s="168"/>
      <c r="BE72" s="168">
        <f t="shared" si="1"/>
        <v>2</v>
      </c>
      <c r="BF72" s="168"/>
      <c r="BG72" s="168"/>
      <c r="BH72" s="168"/>
      <c r="BI72" s="168"/>
      <c r="BJ72" s="168"/>
      <c r="BK72" s="168"/>
      <c r="BL72" s="168"/>
    </row>
    <row r="73" spans="1:64" ht="12.75" customHeight="1" x14ac:dyDescent="0.2">
      <c r="A73" s="169"/>
      <c r="B73" s="169"/>
      <c r="C73" s="169"/>
      <c r="D73" s="169"/>
      <c r="E73" s="169"/>
      <c r="F73" s="169"/>
      <c r="G73" s="170" t="s">
        <v>156</v>
      </c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2"/>
      <c r="Z73" s="173" t="s">
        <v>66</v>
      </c>
      <c r="AA73" s="173"/>
      <c r="AB73" s="173"/>
      <c r="AC73" s="173"/>
      <c r="AD73" s="173"/>
      <c r="AE73" s="173" t="s">
        <v>107</v>
      </c>
      <c r="AF73" s="173"/>
      <c r="AG73" s="173"/>
      <c r="AH73" s="173"/>
      <c r="AI73" s="173"/>
      <c r="AJ73" s="173"/>
      <c r="AK73" s="173"/>
      <c r="AL73" s="173"/>
      <c r="AM73" s="173"/>
      <c r="AN73" s="170"/>
      <c r="AO73" s="168">
        <v>158</v>
      </c>
      <c r="AP73" s="168"/>
      <c r="AQ73" s="168"/>
      <c r="AR73" s="168"/>
      <c r="AS73" s="168"/>
      <c r="AT73" s="168"/>
      <c r="AU73" s="168"/>
      <c r="AV73" s="168"/>
      <c r="AW73" s="168">
        <v>0</v>
      </c>
      <c r="AX73" s="168"/>
      <c r="AY73" s="168"/>
      <c r="AZ73" s="168"/>
      <c r="BA73" s="168"/>
      <c r="BB73" s="168"/>
      <c r="BC73" s="168"/>
      <c r="BD73" s="168"/>
      <c r="BE73" s="168">
        <f t="shared" si="1"/>
        <v>158</v>
      </c>
      <c r="BF73" s="168"/>
      <c r="BG73" s="168"/>
      <c r="BH73" s="168"/>
      <c r="BI73" s="168"/>
      <c r="BJ73" s="168"/>
      <c r="BK73" s="168"/>
      <c r="BL73" s="168"/>
    </row>
    <row r="74" spans="1:64" ht="25.5" customHeight="1" x14ac:dyDescent="0.2">
      <c r="A74" s="169"/>
      <c r="B74" s="169"/>
      <c r="C74" s="169"/>
      <c r="D74" s="169"/>
      <c r="E74" s="169"/>
      <c r="F74" s="169"/>
      <c r="G74" s="170" t="s">
        <v>134</v>
      </c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2"/>
      <c r="Z74" s="173" t="s">
        <v>66</v>
      </c>
      <c r="AA74" s="173"/>
      <c r="AB74" s="173"/>
      <c r="AC74" s="173"/>
      <c r="AD74" s="173"/>
      <c r="AE74" s="173" t="s">
        <v>107</v>
      </c>
      <c r="AF74" s="173"/>
      <c r="AG74" s="173"/>
      <c r="AH74" s="173"/>
      <c r="AI74" s="173"/>
      <c r="AJ74" s="173"/>
      <c r="AK74" s="173"/>
      <c r="AL74" s="173"/>
      <c r="AM74" s="173"/>
      <c r="AN74" s="170"/>
      <c r="AO74" s="168">
        <v>69</v>
      </c>
      <c r="AP74" s="168"/>
      <c r="AQ74" s="168"/>
      <c r="AR74" s="168"/>
      <c r="AS74" s="168"/>
      <c r="AT74" s="168"/>
      <c r="AU74" s="168"/>
      <c r="AV74" s="168"/>
      <c r="AW74" s="168">
        <v>0</v>
      </c>
      <c r="AX74" s="168"/>
      <c r="AY74" s="168"/>
      <c r="AZ74" s="168"/>
      <c r="BA74" s="168"/>
      <c r="BB74" s="168"/>
      <c r="BC74" s="168"/>
      <c r="BD74" s="168"/>
      <c r="BE74" s="168">
        <f t="shared" si="1"/>
        <v>69</v>
      </c>
      <c r="BF74" s="168"/>
      <c r="BG74" s="168"/>
      <c r="BH74" s="168"/>
      <c r="BI74" s="168"/>
      <c r="BJ74" s="168"/>
      <c r="BK74" s="168"/>
      <c r="BL74" s="168"/>
    </row>
    <row r="75" spans="1:64" ht="12.75" customHeight="1" x14ac:dyDescent="0.2">
      <c r="A75" s="169"/>
      <c r="B75" s="169"/>
      <c r="C75" s="169"/>
      <c r="D75" s="169"/>
      <c r="E75" s="169"/>
      <c r="F75" s="169"/>
      <c r="G75" s="170" t="s">
        <v>135</v>
      </c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2"/>
      <c r="Z75" s="173" t="s">
        <v>66</v>
      </c>
      <c r="AA75" s="173"/>
      <c r="AB75" s="173"/>
      <c r="AC75" s="173"/>
      <c r="AD75" s="173"/>
      <c r="AE75" s="173" t="s">
        <v>107</v>
      </c>
      <c r="AF75" s="173"/>
      <c r="AG75" s="173"/>
      <c r="AH75" s="173"/>
      <c r="AI75" s="173"/>
      <c r="AJ75" s="173"/>
      <c r="AK75" s="173"/>
      <c r="AL75" s="173"/>
      <c r="AM75" s="173"/>
      <c r="AN75" s="170"/>
      <c r="AO75" s="168">
        <v>19</v>
      </c>
      <c r="AP75" s="168"/>
      <c r="AQ75" s="168"/>
      <c r="AR75" s="168"/>
      <c r="AS75" s="168"/>
      <c r="AT75" s="168"/>
      <c r="AU75" s="168"/>
      <c r="AV75" s="168"/>
      <c r="AW75" s="168">
        <v>0</v>
      </c>
      <c r="AX75" s="168"/>
      <c r="AY75" s="168"/>
      <c r="AZ75" s="168"/>
      <c r="BA75" s="168"/>
      <c r="BB75" s="168"/>
      <c r="BC75" s="168"/>
      <c r="BD75" s="168"/>
      <c r="BE75" s="168">
        <f t="shared" si="1"/>
        <v>19</v>
      </c>
      <c r="BF75" s="168"/>
      <c r="BG75" s="168"/>
      <c r="BH75" s="168"/>
      <c r="BI75" s="168"/>
      <c r="BJ75" s="168"/>
      <c r="BK75" s="168"/>
      <c r="BL75" s="168"/>
    </row>
    <row r="76" spans="1:64" s="4" customFormat="1" ht="12.75" customHeight="1" x14ac:dyDescent="0.2">
      <c r="A76" s="174">
        <v>2</v>
      </c>
      <c r="B76" s="174"/>
      <c r="C76" s="174"/>
      <c r="D76" s="174"/>
      <c r="E76" s="174"/>
      <c r="F76" s="174"/>
      <c r="G76" s="175" t="s">
        <v>72</v>
      </c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7"/>
      <c r="Z76" s="178"/>
      <c r="AA76" s="178"/>
      <c r="AB76" s="178"/>
      <c r="AC76" s="178"/>
      <c r="AD76" s="178"/>
      <c r="AE76" s="175"/>
      <c r="AF76" s="176"/>
      <c r="AG76" s="176"/>
      <c r="AH76" s="176"/>
      <c r="AI76" s="176"/>
      <c r="AJ76" s="176"/>
      <c r="AK76" s="176"/>
      <c r="AL76" s="176"/>
      <c r="AM76" s="176"/>
      <c r="AN76" s="177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</row>
    <row r="77" spans="1:64" s="4" customFormat="1" ht="12.75" customHeight="1" x14ac:dyDescent="0.2">
      <c r="A77" s="174"/>
      <c r="B77" s="174"/>
      <c r="C77" s="174"/>
      <c r="D77" s="174"/>
      <c r="E77" s="174"/>
      <c r="F77" s="174"/>
      <c r="G77" s="170" t="s">
        <v>138</v>
      </c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2"/>
      <c r="Z77" s="173" t="s">
        <v>114</v>
      </c>
      <c r="AA77" s="173"/>
      <c r="AB77" s="173"/>
      <c r="AC77" s="173"/>
      <c r="AD77" s="173"/>
      <c r="AE77" s="170" t="s">
        <v>107</v>
      </c>
      <c r="AF77" s="171"/>
      <c r="AG77" s="171"/>
      <c r="AH77" s="171"/>
      <c r="AI77" s="171"/>
      <c r="AJ77" s="171"/>
      <c r="AK77" s="171"/>
      <c r="AL77" s="171"/>
      <c r="AM77" s="171"/>
      <c r="AN77" s="172"/>
      <c r="AO77" s="168">
        <v>4652</v>
      </c>
      <c r="AP77" s="168"/>
      <c r="AQ77" s="168"/>
      <c r="AR77" s="168"/>
      <c r="AS77" s="168"/>
      <c r="AT77" s="168"/>
      <c r="AU77" s="168"/>
      <c r="AV77" s="168"/>
      <c r="AW77" s="168">
        <v>0</v>
      </c>
      <c r="AX77" s="168"/>
      <c r="AY77" s="168"/>
      <c r="AZ77" s="168"/>
      <c r="BA77" s="168"/>
      <c r="BB77" s="168"/>
      <c r="BC77" s="168"/>
      <c r="BD77" s="168"/>
      <c r="BE77" s="168">
        <f t="shared" si="1"/>
        <v>4652</v>
      </c>
      <c r="BF77" s="168"/>
      <c r="BG77" s="168"/>
      <c r="BH77" s="168"/>
      <c r="BI77" s="168"/>
      <c r="BJ77" s="168"/>
      <c r="BK77" s="168"/>
      <c r="BL77" s="168"/>
    </row>
    <row r="78" spans="1:64" ht="12.75" customHeight="1" x14ac:dyDescent="0.2">
      <c r="A78" s="169"/>
      <c r="B78" s="169"/>
      <c r="C78" s="169"/>
      <c r="D78" s="169"/>
      <c r="E78" s="169"/>
      <c r="F78" s="169"/>
      <c r="G78" s="170" t="s">
        <v>113</v>
      </c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2"/>
      <c r="Z78" s="173" t="s">
        <v>114</v>
      </c>
      <c r="AA78" s="173"/>
      <c r="AB78" s="173"/>
      <c r="AC78" s="173"/>
      <c r="AD78" s="173"/>
      <c r="AE78" s="170" t="s">
        <v>107</v>
      </c>
      <c r="AF78" s="171"/>
      <c r="AG78" s="171"/>
      <c r="AH78" s="171"/>
      <c r="AI78" s="171"/>
      <c r="AJ78" s="171"/>
      <c r="AK78" s="171"/>
      <c r="AL78" s="171"/>
      <c r="AM78" s="171"/>
      <c r="AN78" s="172"/>
      <c r="AO78" s="168">
        <v>2283</v>
      </c>
      <c r="AP78" s="168"/>
      <c r="AQ78" s="168"/>
      <c r="AR78" s="168"/>
      <c r="AS78" s="168"/>
      <c r="AT78" s="168"/>
      <c r="AU78" s="168"/>
      <c r="AV78" s="168"/>
      <c r="AW78" s="168">
        <v>0</v>
      </c>
      <c r="AX78" s="168"/>
      <c r="AY78" s="168"/>
      <c r="AZ78" s="168"/>
      <c r="BA78" s="168"/>
      <c r="BB78" s="168"/>
      <c r="BC78" s="168"/>
      <c r="BD78" s="168"/>
      <c r="BE78" s="168">
        <f t="shared" si="1"/>
        <v>2283</v>
      </c>
      <c r="BF78" s="168"/>
      <c r="BG78" s="168"/>
      <c r="BH78" s="168"/>
      <c r="BI78" s="168"/>
      <c r="BJ78" s="168"/>
      <c r="BK78" s="168"/>
      <c r="BL78" s="168"/>
    </row>
    <row r="79" spans="1:64" ht="12.75" customHeight="1" x14ac:dyDescent="0.2">
      <c r="A79" s="169"/>
      <c r="B79" s="169"/>
      <c r="C79" s="169"/>
      <c r="D79" s="169"/>
      <c r="E79" s="169"/>
      <c r="F79" s="169"/>
      <c r="G79" s="170" t="s">
        <v>116</v>
      </c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2"/>
      <c r="Z79" s="173" t="s">
        <v>114</v>
      </c>
      <c r="AA79" s="173"/>
      <c r="AB79" s="173"/>
      <c r="AC79" s="173"/>
      <c r="AD79" s="173"/>
      <c r="AE79" s="170" t="s">
        <v>107</v>
      </c>
      <c r="AF79" s="171"/>
      <c r="AG79" s="171"/>
      <c r="AH79" s="171"/>
      <c r="AI79" s="171"/>
      <c r="AJ79" s="171"/>
      <c r="AK79" s="171"/>
      <c r="AL79" s="171"/>
      <c r="AM79" s="171"/>
      <c r="AN79" s="172"/>
      <c r="AO79" s="168">
        <v>2369</v>
      </c>
      <c r="AP79" s="168"/>
      <c r="AQ79" s="168"/>
      <c r="AR79" s="168"/>
      <c r="AS79" s="168"/>
      <c r="AT79" s="168"/>
      <c r="AU79" s="168"/>
      <c r="AV79" s="168"/>
      <c r="AW79" s="168">
        <v>0</v>
      </c>
      <c r="AX79" s="168"/>
      <c r="AY79" s="168"/>
      <c r="AZ79" s="168"/>
      <c r="BA79" s="168"/>
      <c r="BB79" s="168"/>
      <c r="BC79" s="168"/>
      <c r="BD79" s="168"/>
      <c r="BE79" s="168">
        <f t="shared" si="1"/>
        <v>2369</v>
      </c>
      <c r="BF79" s="168"/>
      <c r="BG79" s="168"/>
      <c r="BH79" s="168"/>
      <c r="BI79" s="168"/>
      <c r="BJ79" s="168"/>
      <c r="BK79" s="168"/>
      <c r="BL79" s="168"/>
    </row>
    <row r="80" spans="1:64" s="4" customFormat="1" ht="12.75" customHeight="1" x14ac:dyDescent="0.2">
      <c r="A80" s="174">
        <v>3</v>
      </c>
      <c r="B80" s="174"/>
      <c r="C80" s="174"/>
      <c r="D80" s="174"/>
      <c r="E80" s="174"/>
      <c r="F80" s="174"/>
      <c r="G80" s="175" t="s">
        <v>77</v>
      </c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7"/>
      <c r="Z80" s="178"/>
      <c r="AA80" s="178"/>
      <c r="AB80" s="178"/>
      <c r="AC80" s="178"/>
      <c r="AD80" s="178"/>
      <c r="AE80" s="175"/>
      <c r="AF80" s="176"/>
      <c r="AG80" s="176"/>
      <c r="AH80" s="176"/>
      <c r="AI80" s="176"/>
      <c r="AJ80" s="176"/>
      <c r="AK80" s="176"/>
      <c r="AL80" s="176"/>
      <c r="AM80" s="176"/>
      <c r="AN80" s="177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</row>
    <row r="81" spans="1:64" ht="12.75" customHeight="1" x14ac:dyDescent="0.2">
      <c r="A81" s="169"/>
      <c r="B81" s="169"/>
      <c r="C81" s="169"/>
      <c r="D81" s="169"/>
      <c r="E81" s="169"/>
      <c r="F81" s="169"/>
      <c r="G81" s="170" t="s">
        <v>159</v>
      </c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2"/>
      <c r="Z81" s="173" t="s">
        <v>70</v>
      </c>
      <c r="AA81" s="173"/>
      <c r="AB81" s="173"/>
      <c r="AC81" s="173"/>
      <c r="AD81" s="173"/>
      <c r="AE81" s="170" t="s">
        <v>79</v>
      </c>
      <c r="AF81" s="171"/>
      <c r="AG81" s="171"/>
      <c r="AH81" s="171"/>
      <c r="AI81" s="171"/>
      <c r="AJ81" s="171"/>
      <c r="AK81" s="171"/>
      <c r="AL81" s="171"/>
      <c r="AM81" s="171"/>
      <c r="AN81" s="172"/>
      <c r="AO81" s="168">
        <v>24388.13</v>
      </c>
      <c r="AP81" s="168"/>
      <c r="AQ81" s="168"/>
      <c r="AR81" s="168"/>
      <c r="AS81" s="168"/>
      <c r="AT81" s="168"/>
      <c r="AU81" s="168"/>
      <c r="AV81" s="168"/>
      <c r="AW81" s="168">
        <v>0</v>
      </c>
      <c r="AX81" s="168"/>
      <c r="AY81" s="168"/>
      <c r="AZ81" s="168"/>
      <c r="BA81" s="168"/>
      <c r="BB81" s="168"/>
      <c r="BC81" s="168"/>
      <c r="BD81" s="168"/>
      <c r="BE81" s="168">
        <f t="shared" si="1"/>
        <v>24388.13</v>
      </c>
      <c r="BF81" s="168"/>
      <c r="BG81" s="168"/>
      <c r="BH81" s="168"/>
      <c r="BI81" s="168"/>
      <c r="BJ81" s="168"/>
      <c r="BK81" s="168"/>
      <c r="BL81" s="168"/>
    </row>
    <row r="82" spans="1:64" ht="12.75" customHeight="1" x14ac:dyDescent="0.2">
      <c r="A82" s="169"/>
      <c r="B82" s="169"/>
      <c r="C82" s="169"/>
      <c r="D82" s="169"/>
      <c r="E82" s="169"/>
      <c r="F82" s="169"/>
      <c r="G82" s="170" t="s">
        <v>144</v>
      </c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2"/>
      <c r="Z82" s="173" t="s">
        <v>120</v>
      </c>
      <c r="AA82" s="173"/>
      <c r="AB82" s="173"/>
      <c r="AC82" s="173"/>
      <c r="AD82" s="173"/>
      <c r="AE82" s="170" t="s">
        <v>79</v>
      </c>
      <c r="AF82" s="171"/>
      <c r="AG82" s="171"/>
      <c r="AH82" s="171"/>
      <c r="AI82" s="171"/>
      <c r="AJ82" s="171"/>
      <c r="AK82" s="171"/>
      <c r="AL82" s="171"/>
      <c r="AM82" s="171"/>
      <c r="AN82" s="172"/>
      <c r="AO82" s="168">
        <v>684949</v>
      </c>
      <c r="AP82" s="168"/>
      <c r="AQ82" s="168"/>
      <c r="AR82" s="168"/>
      <c r="AS82" s="168"/>
      <c r="AT82" s="168"/>
      <c r="AU82" s="168"/>
      <c r="AV82" s="168"/>
      <c r="AW82" s="168">
        <v>0</v>
      </c>
      <c r="AX82" s="168"/>
      <c r="AY82" s="168"/>
      <c r="AZ82" s="168"/>
      <c r="BA82" s="168"/>
      <c r="BB82" s="168"/>
      <c r="BC82" s="168"/>
      <c r="BD82" s="168"/>
      <c r="BE82" s="168">
        <f t="shared" si="1"/>
        <v>684949</v>
      </c>
      <c r="BF82" s="168"/>
      <c r="BG82" s="168"/>
      <c r="BH82" s="168"/>
      <c r="BI82" s="168"/>
      <c r="BJ82" s="168"/>
      <c r="BK82" s="168"/>
      <c r="BL82" s="168"/>
    </row>
    <row r="83" spans="1:64" ht="12.75" customHeight="1" x14ac:dyDescent="0.2">
      <c r="A83" s="169"/>
      <c r="B83" s="169"/>
      <c r="C83" s="169"/>
      <c r="D83" s="169"/>
      <c r="E83" s="169"/>
      <c r="F83" s="169"/>
      <c r="G83" s="170" t="s">
        <v>81</v>
      </c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2"/>
      <c r="Z83" s="173" t="s">
        <v>70</v>
      </c>
      <c r="AA83" s="173"/>
      <c r="AB83" s="173"/>
      <c r="AC83" s="173"/>
      <c r="AD83" s="173"/>
      <c r="AE83" s="170" t="s">
        <v>79</v>
      </c>
      <c r="AF83" s="171"/>
      <c r="AG83" s="171"/>
      <c r="AH83" s="171"/>
      <c r="AI83" s="171"/>
      <c r="AJ83" s="171"/>
      <c r="AK83" s="171"/>
      <c r="AL83" s="171"/>
      <c r="AM83" s="171"/>
      <c r="AN83" s="172"/>
      <c r="AO83" s="168">
        <v>193112.51</v>
      </c>
      <c r="AP83" s="168"/>
      <c r="AQ83" s="168"/>
      <c r="AR83" s="168"/>
      <c r="AS83" s="168"/>
      <c r="AT83" s="168"/>
      <c r="AU83" s="168"/>
      <c r="AV83" s="168"/>
      <c r="AW83" s="168">
        <v>0</v>
      </c>
      <c r="AX83" s="168"/>
      <c r="AY83" s="168"/>
      <c r="AZ83" s="168"/>
      <c r="BA83" s="168"/>
      <c r="BB83" s="168"/>
      <c r="BC83" s="168"/>
      <c r="BD83" s="168"/>
      <c r="BE83" s="168">
        <f t="shared" ref="BE83:BE87" si="5">AO83+AW83</f>
        <v>193112.51</v>
      </c>
      <c r="BF83" s="168"/>
      <c r="BG83" s="168"/>
      <c r="BH83" s="168"/>
      <c r="BI83" s="168"/>
      <c r="BJ83" s="168"/>
      <c r="BK83" s="168"/>
      <c r="BL83" s="168"/>
    </row>
    <row r="84" spans="1:64" ht="12.75" customHeight="1" x14ac:dyDescent="0.2">
      <c r="A84" s="169"/>
      <c r="B84" s="169"/>
      <c r="C84" s="169"/>
      <c r="D84" s="169"/>
      <c r="E84" s="169"/>
      <c r="F84" s="169"/>
      <c r="G84" s="170" t="s">
        <v>479</v>
      </c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2"/>
      <c r="Z84" s="173" t="s">
        <v>70</v>
      </c>
      <c r="AA84" s="173"/>
      <c r="AB84" s="173"/>
      <c r="AC84" s="173"/>
      <c r="AD84" s="173"/>
      <c r="AE84" s="170" t="s">
        <v>79</v>
      </c>
      <c r="AF84" s="171"/>
      <c r="AG84" s="171"/>
      <c r="AH84" s="171"/>
      <c r="AI84" s="171"/>
      <c r="AJ84" s="171"/>
      <c r="AK84" s="171"/>
      <c r="AL84" s="171"/>
      <c r="AM84" s="171"/>
      <c r="AN84" s="172"/>
      <c r="AO84" s="168">
        <v>98999129</v>
      </c>
      <c r="AP84" s="168"/>
      <c r="AQ84" s="168"/>
      <c r="AR84" s="168"/>
      <c r="AS84" s="168"/>
      <c r="AT84" s="168"/>
      <c r="AU84" s="168"/>
      <c r="AV84" s="168"/>
      <c r="AW84" s="168">
        <v>0</v>
      </c>
      <c r="AX84" s="168"/>
      <c r="AY84" s="168"/>
      <c r="AZ84" s="168"/>
      <c r="BA84" s="168"/>
      <c r="BB84" s="168"/>
      <c r="BC84" s="168"/>
      <c r="BD84" s="168"/>
      <c r="BE84" s="168">
        <f t="shared" si="5"/>
        <v>98999129</v>
      </c>
      <c r="BF84" s="168"/>
      <c r="BG84" s="168"/>
      <c r="BH84" s="168"/>
      <c r="BI84" s="168"/>
      <c r="BJ84" s="168"/>
      <c r="BK84" s="168"/>
      <c r="BL84" s="168"/>
    </row>
    <row r="85" spans="1:64" ht="12.75" customHeight="1" x14ac:dyDescent="0.2">
      <c r="A85" s="169"/>
      <c r="B85" s="169"/>
      <c r="C85" s="169"/>
      <c r="D85" s="169"/>
      <c r="E85" s="169"/>
      <c r="F85" s="169"/>
      <c r="G85" s="170" t="s">
        <v>480</v>
      </c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2"/>
      <c r="Z85" s="173" t="s">
        <v>70</v>
      </c>
      <c r="AA85" s="173"/>
      <c r="AB85" s="173"/>
      <c r="AC85" s="173"/>
      <c r="AD85" s="173"/>
      <c r="AE85" s="170" t="s">
        <v>79</v>
      </c>
      <c r="AF85" s="171"/>
      <c r="AG85" s="171"/>
      <c r="AH85" s="171"/>
      <c r="AI85" s="171"/>
      <c r="AJ85" s="171"/>
      <c r="AK85" s="171"/>
      <c r="AL85" s="171"/>
      <c r="AM85" s="171"/>
      <c r="AN85" s="172"/>
      <c r="AO85" s="168">
        <v>14454471</v>
      </c>
      <c r="AP85" s="168"/>
      <c r="AQ85" s="168"/>
      <c r="AR85" s="168"/>
      <c r="AS85" s="168"/>
      <c r="AT85" s="168"/>
      <c r="AU85" s="168"/>
      <c r="AV85" s="168"/>
      <c r="AW85" s="168">
        <v>0</v>
      </c>
      <c r="AX85" s="168"/>
      <c r="AY85" s="168"/>
      <c r="AZ85" s="168"/>
      <c r="BA85" s="168"/>
      <c r="BB85" s="168"/>
      <c r="BC85" s="168"/>
      <c r="BD85" s="168"/>
      <c r="BE85" s="168">
        <f t="shared" si="5"/>
        <v>14454471</v>
      </c>
      <c r="BF85" s="168"/>
      <c r="BG85" s="168"/>
      <c r="BH85" s="168"/>
      <c r="BI85" s="168"/>
      <c r="BJ85" s="168"/>
      <c r="BK85" s="168"/>
      <c r="BL85" s="168"/>
    </row>
    <row r="86" spans="1:64" ht="12.75" customHeight="1" x14ac:dyDescent="0.2">
      <c r="A86" s="169"/>
      <c r="B86" s="169"/>
      <c r="C86" s="169"/>
      <c r="D86" s="169"/>
      <c r="E86" s="169"/>
      <c r="F86" s="169"/>
      <c r="G86" s="170" t="s">
        <v>481</v>
      </c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2"/>
      <c r="Z86" s="173" t="s">
        <v>114</v>
      </c>
      <c r="AA86" s="173"/>
      <c r="AB86" s="173"/>
      <c r="AC86" s="173"/>
      <c r="AD86" s="173"/>
      <c r="AE86" s="170" t="s">
        <v>79</v>
      </c>
      <c r="AF86" s="171"/>
      <c r="AG86" s="171"/>
      <c r="AH86" s="171"/>
      <c r="AI86" s="171"/>
      <c r="AJ86" s="171"/>
      <c r="AK86" s="171"/>
      <c r="AL86" s="171"/>
      <c r="AM86" s="171"/>
      <c r="AN86" s="172"/>
      <c r="AO86" s="168">
        <v>8</v>
      </c>
      <c r="AP86" s="168"/>
      <c r="AQ86" s="168"/>
      <c r="AR86" s="168"/>
      <c r="AS86" s="168"/>
      <c r="AT86" s="168"/>
      <c r="AU86" s="168"/>
      <c r="AV86" s="168"/>
      <c r="AW86" s="168">
        <v>0</v>
      </c>
      <c r="AX86" s="168"/>
      <c r="AY86" s="168"/>
      <c r="AZ86" s="168"/>
      <c r="BA86" s="168"/>
      <c r="BB86" s="168"/>
      <c r="BC86" s="168"/>
      <c r="BD86" s="168"/>
      <c r="BE86" s="168">
        <f t="shared" si="5"/>
        <v>8</v>
      </c>
      <c r="BF86" s="168"/>
      <c r="BG86" s="168"/>
      <c r="BH86" s="168"/>
      <c r="BI86" s="168"/>
      <c r="BJ86" s="168"/>
      <c r="BK86" s="168"/>
      <c r="BL86" s="168"/>
    </row>
    <row r="87" spans="1:64" ht="12.75" customHeight="1" x14ac:dyDescent="0.2">
      <c r="A87" s="169"/>
      <c r="B87" s="169"/>
      <c r="C87" s="169"/>
      <c r="D87" s="169"/>
      <c r="E87" s="169"/>
      <c r="F87" s="169"/>
      <c r="G87" s="170" t="s">
        <v>482</v>
      </c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2"/>
      <c r="Z87" s="173" t="s">
        <v>66</v>
      </c>
      <c r="AA87" s="173"/>
      <c r="AB87" s="173"/>
      <c r="AC87" s="173"/>
      <c r="AD87" s="173"/>
      <c r="AE87" s="170" t="s">
        <v>79</v>
      </c>
      <c r="AF87" s="171"/>
      <c r="AG87" s="171"/>
      <c r="AH87" s="171"/>
      <c r="AI87" s="171"/>
      <c r="AJ87" s="171"/>
      <c r="AK87" s="171"/>
      <c r="AL87" s="171"/>
      <c r="AM87" s="171"/>
      <c r="AN87" s="172"/>
      <c r="AO87" s="168">
        <v>2.75</v>
      </c>
      <c r="AP87" s="168"/>
      <c r="AQ87" s="168"/>
      <c r="AR87" s="168"/>
      <c r="AS87" s="168"/>
      <c r="AT87" s="168"/>
      <c r="AU87" s="168"/>
      <c r="AV87" s="168"/>
      <c r="AW87" s="168">
        <v>0</v>
      </c>
      <c r="AX87" s="168"/>
      <c r="AY87" s="168"/>
      <c r="AZ87" s="168"/>
      <c r="BA87" s="168"/>
      <c r="BB87" s="168"/>
      <c r="BC87" s="168"/>
      <c r="BD87" s="168"/>
      <c r="BE87" s="168">
        <f t="shared" si="5"/>
        <v>2.75</v>
      </c>
      <c r="BF87" s="168"/>
      <c r="BG87" s="168"/>
      <c r="BH87" s="168"/>
      <c r="BI87" s="168"/>
      <c r="BJ87" s="168"/>
      <c r="BK87" s="168"/>
      <c r="BL87" s="168"/>
    </row>
    <row r="88" spans="1:64" ht="12.75" customHeight="1" x14ac:dyDescent="0.2">
      <c r="A88" s="169"/>
      <c r="B88" s="169"/>
      <c r="C88" s="169"/>
      <c r="D88" s="169"/>
      <c r="E88" s="169"/>
      <c r="F88" s="169"/>
      <c r="G88" s="170" t="s">
        <v>483</v>
      </c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2"/>
      <c r="Z88" s="173" t="s">
        <v>70</v>
      </c>
      <c r="AA88" s="173"/>
      <c r="AB88" s="173"/>
      <c r="AC88" s="173"/>
      <c r="AD88" s="173"/>
      <c r="AE88" s="170" t="s">
        <v>79</v>
      </c>
      <c r="AF88" s="171"/>
      <c r="AG88" s="171"/>
      <c r="AH88" s="171"/>
      <c r="AI88" s="171"/>
      <c r="AJ88" s="171"/>
      <c r="AK88" s="171"/>
      <c r="AL88" s="171"/>
      <c r="AM88" s="171"/>
      <c r="AN88" s="172"/>
      <c r="AO88" s="168">
        <v>13190.75</v>
      </c>
      <c r="AP88" s="168"/>
      <c r="AQ88" s="168"/>
      <c r="AR88" s="168"/>
      <c r="AS88" s="168"/>
      <c r="AT88" s="168"/>
      <c r="AU88" s="168"/>
      <c r="AV88" s="168"/>
      <c r="AW88" s="168">
        <v>0</v>
      </c>
      <c r="AX88" s="168"/>
      <c r="AY88" s="168"/>
      <c r="AZ88" s="168"/>
      <c r="BA88" s="168"/>
      <c r="BB88" s="168"/>
      <c r="BC88" s="168"/>
      <c r="BD88" s="168"/>
      <c r="BE88" s="168">
        <f t="shared" ref="BE88" si="6">AO88+AW88</f>
        <v>13190.75</v>
      </c>
      <c r="BF88" s="168"/>
      <c r="BG88" s="168"/>
      <c r="BH88" s="168"/>
      <c r="BI88" s="168"/>
      <c r="BJ88" s="168"/>
      <c r="BK88" s="168"/>
      <c r="BL88" s="168"/>
    </row>
    <row r="89" spans="1:64" s="4" customFormat="1" ht="12.75" customHeight="1" x14ac:dyDescent="0.2">
      <c r="A89" s="174">
        <v>4</v>
      </c>
      <c r="B89" s="174"/>
      <c r="C89" s="174"/>
      <c r="D89" s="174"/>
      <c r="E89" s="174"/>
      <c r="F89" s="174"/>
      <c r="G89" s="175" t="s">
        <v>82</v>
      </c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7"/>
      <c r="Z89" s="178"/>
      <c r="AA89" s="178"/>
      <c r="AB89" s="178"/>
      <c r="AC89" s="178"/>
      <c r="AD89" s="178"/>
      <c r="AE89" s="175"/>
      <c r="AF89" s="176"/>
      <c r="AG89" s="176"/>
      <c r="AH89" s="176"/>
      <c r="AI89" s="176"/>
      <c r="AJ89" s="176"/>
      <c r="AK89" s="176"/>
      <c r="AL89" s="176"/>
      <c r="AM89" s="176"/>
      <c r="AN89" s="177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</row>
    <row r="90" spans="1:64" ht="12.75" customHeight="1" x14ac:dyDescent="0.2">
      <c r="A90" s="169"/>
      <c r="B90" s="169"/>
      <c r="C90" s="169"/>
      <c r="D90" s="169"/>
      <c r="E90" s="169"/>
      <c r="F90" s="169"/>
      <c r="G90" s="170" t="s">
        <v>160</v>
      </c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2"/>
      <c r="Z90" s="173" t="s">
        <v>120</v>
      </c>
      <c r="AA90" s="173"/>
      <c r="AB90" s="173"/>
      <c r="AC90" s="173"/>
      <c r="AD90" s="173"/>
      <c r="AE90" s="170" t="s">
        <v>79</v>
      </c>
      <c r="AF90" s="171"/>
      <c r="AG90" s="171"/>
      <c r="AH90" s="171"/>
      <c r="AI90" s="171"/>
      <c r="AJ90" s="171"/>
      <c r="AK90" s="171"/>
      <c r="AL90" s="171"/>
      <c r="AM90" s="171"/>
      <c r="AN90" s="172"/>
      <c r="AO90" s="168">
        <v>147</v>
      </c>
      <c r="AP90" s="168"/>
      <c r="AQ90" s="168"/>
      <c r="AR90" s="168"/>
      <c r="AS90" s="168"/>
      <c r="AT90" s="168"/>
      <c r="AU90" s="168"/>
      <c r="AV90" s="168"/>
      <c r="AW90" s="168">
        <v>0</v>
      </c>
      <c r="AX90" s="168"/>
      <c r="AY90" s="168"/>
      <c r="AZ90" s="168"/>
      <c r="BA90" s="168"/>
      <c r="BB90" s="168"/>
      <c r="BC90" s="168"/>
      <c r="BD90" s="168"/>
      <c r="BE90" s="168">
        <f t="shared" si="1"/>
        <v>147</v>
      </c>
      <c r="BF90" s="168"/>
      <c r="BG90" s="168"/>
      <c r="BH90" s="168"/>
      <c r="BI90" s="168"/>
      <c r="BJ90" s="168"/>
      <c r="BK90" s="168"/>
      <c r="BL90" s="168"/>
    </row>
    <row r="91" spans="1:64" ht="12.75" customHeight="1" x14ac:dyDescent="0.2">
      <c r="A91" s="169"/>
      <c r="B91" s="169"/>
      <c r="C91" s="169"/>
      <c r="D91" s="169"/>
      <c r="E91" s="169"/>
      <c r="F91" s="169"/>
      <c r="G91" s="170" t="s">
        <v>484</v>
      </c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2"/>
      <c r="Z91" s="173" t="s">
        <v>84</v>
      </c>
      <c r="AA91" s="173"/>
      <c r="AB91" s="173"/>
      <c r="AC91" s="173"/>
      <c r="AD91" s="173"/>
      <c r="AE91" s="170" t="s">
        <v>79</v>
      </c>
      <c r="AF91" s="171"/>
      <c r="AG91" s="171"/>
      <c r="AH91" s="171"/>
      <c r="AI91" s="171"/>
      <c r="AJ91" s="171"/>
      <c r="AK91" s="171"/>
      <c r="AL91" s="171"/>
      <c r="AM91" s="171"/>
      <c r="AN91" s="172"/>
      <c r="AO91" s="168">
        <v>87.3</v>
      </c>
      <c r="AP91" s="168"/>
      <c r="AQ91" s="168"/>
      <c r="AR91" s="168"/>
      <c r="AS91" s="168"/>
      <c r="AT91" s="168"/>
      <c r="AU91" s="168"/>
      <c r="AV91" s="168"/>
      <c r="AW91" s="168">
        <v>0</v>
      </c>
      <c r="AX91" s="168"/>
      <c r="AY91" s="168"/>
      <c r="AZ91" s="168"/>
      <c r="BA91" s="168"/>
      <c r="BB91" s="168"/>
      <c r="BC91" s="168"/>
      <c r="BD91" s="168"/>
      <c r="BE91" s="168">
        <f t="shared" ref="BE91:BE93" si="7">AO91+AW91</f>
        <v>87.3</v>
      </c>
      <c r="BF91" s="168"/>
      <c r="BG91" s="168"/>
      <c r="BH91" s="168"/>
      <c r="BI91" s="168"/>
      <c r="BJ91" s="168"/>
      <c r="BK91" s="168"/>
      <c r="BL91" s="168"/>
    </row>
    <row r="92" spans="1:64" ht="12.75" customHeight="1" x14ac:dyDescent="0.2">
      <c r="A92" s="169"/>
      <c r="B92" s="169"/>
      <c r="C92" s="169"/>
      <c r="D92" s="169"/>
      <c r="E92" s="169"/>
      <c r="F92" s="169"/>
      <c r="G92" s="170" t="s">
        <v>485</v>
      </c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2"/>
      <c r="Z92" s="173" t="s">
        <v>84</v>
      </c>
      <c r="AA92" s="173"/>
      <c r="AB92" s="173"/>
      <c r="AC92" s="173"/>
      <c r="AD92" s="173"/>
      <c r="AE92" s="170" t="s">
        <v>79</v>
      </c>
      <c r="AF92" s="171"/>
      <c r="AG92" s="171"/>
      <c r="AH92" s="171"/>
      <c r="AI92" s="171"/>
      <c r="AJ92" s="171"/>
      <c r="AK92" s="171"/>
      <c r="AL92" s="171"/>
      <c r="AM92" s="171"/>
      <c r="AN92" s="172"/>
      <c r="AO92" s="168">
        <v>12.7</v>
      </c>
      <c r="AP92" s="168"/>
      <c r="AQ92" s="168"/>
      <c r="AR92" s="168"/>
      <c r="AS92" s="168"/>
      <c r="AT92" s="168"/>
      <c r="AU92" s="168"/>
      <c r="AV92" s="168"/>
      <c r="AW92" s="168">
        <v>0</v>
      </c>
      <c r="AX92" s="168"/>
      <c r="AY92" s="168"/>
      <c r="AZ92" s="168"/>
      <c r="BA92" s="168"/>
      <c r="BB92" s="168"/>
      <c r="BC92" s="168"/>
      <c r="BD92" s="168"/>
      <c r="BE92" s="168">
        <f t="shared" si="7"/>
        <v>12.7</v>
      </c>
      <c r="BF92" s="168"/>
      <c r="BG92" s="168"/>
      <c r="BH92" s="168"/>
      <c r="BI92" s="168"/>
      <c r="BJ92" s="168"/>
      <c r="BK92" s="168"/>
      <c r="BL92" s="168"/>
    </row>
    <row r="93" spans="1:64" ht="12.75" customHeight="1" x14ac:dyDescent="0.2">
      <c r="A93" s="169"/>
      <c r="B93" s="169"/>
      <c r="C93" s="169"/>
      <c r="D93" s="169"/>
      <c r="E93" s="169"/>
      <c r="F93" s="169"/>
      <c r="G93" s="170" t="s">
        <v>486</v>
      </c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2"/>
      <c r="Z93" s="173" t="s">
        <v>84</v>
      </c>
      <c r="AA93" s="173"/>
      <c r="AB93" s="173"/>
      <c r="AC93" s="173"/>
      <c r="AD93" s="173"/>
      <c r="AE93" s="170" t="s">
        <v>79</v>
      </c>
      <c r="AF93" s="171"/>
      <c r="AG93" s="171"/>
      <c r="AH93" s="171"/>
      <c r="AI93" s="171"/>
      <c r="AJ93" s="171"/>
      <c r="AK93" s="171"/>
      <c r="AL93" s="171"/>
      <c r="AM93" s="171"/>
      <c r="AN93" s="172"/>
      <c r="AO93" s="168">
        <v>100</v>
      </c>
      <c r="AP93" s="168"/>
      <c r="AQ93" s="168"/>
      <c r="AR93" s="168"/>
      <c r="AS93" s="168"/>
      <c r="AT93" s="168"/>
      <c r="AU93" s="168"/>
      <c r="AV93" s="168"/>
      <c r="AW93" s="168">
        <v>0</v>
      </c>
      <c r="AX93" s="168"/>
      <c r="AY93" s="168"/>
      <c r="AZ93" s="168"/>
      <c r="BA93" s="168"/>
      <c r="BB93" s="168"/>
      <c r="BC93" s="168"/>
      <c r="BD93" s="168"/>
      <c r="BE93" s="168">
        <f t="shared" si="7"/>
        <v>100</v>
      </c>
      <c r="BF93" s="168"/>
      <c r="BG93" s="168"/>
      <c r="BH93" s="168"/>
      <c r="BI93" s="168"/>
      <c r="BJ93" s="168"/>
      <c r="BK93" s="168"/>
      <c r="BL93" s="168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3" t="s">
        <v>89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5"/>
      <c r="AO96" s="116" t="s">
        <v>401</v>
      </c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</row>
    <row r="97" spans="1:59" x14ac:dyDescent="0.2">
      <c r="W97" s="106" t="s">
        <v>5</v>
      </c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O97" s="106" t="s">
        <v>49</v>
      </c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</row>
    <row r="98" spans="1:59" ht="15.75" customHeight="1" x14ac:dyDescent="0.2">
      <c r="A98" s="117" t="s">
        <v>3</v>
      </c>
      <c r="B98" s="117"/>
      <c r="C98" s="117"/>
      <c r="D98" s="117"/>
      <c r="E98" s="117"/>
      <c r="F98" s="117"/>
    </row>
    <row r="99" spans="1:59" ht="13.15" customHeight="1" x14ac:dyDescent="0.2">
      <c r="A99" s="110" t="s">
        <v>88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</row>
    <row r="100" spans="1:59" x14ac:dyDescent="0.2">
      <c r="A100" s="112" t="s">
        <v>45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</row>
    <row r="101" spans="1:59" ht="10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:59" ht="15.75" customHeight="1" x14ac:dyDescent="0.2">
      <c r="A102" s="113" t="s">
        <v>90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5"/>
      <c r="AO102" s="39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</row>
    <row r="103" spans="1:59" ht="15.75" customHeight="1" x14ac:dyDescent="0.2">
      <c r="A103" s="113" t="s">
        <v>387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5"/>
      <c r="AO103" s="116" t="s">
        <v>402</v>
      </c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</row>
    <row r="104" spans="1:59" x14ac:dyDescent="0.2">
      <c r="W104" s="106" t="s">
        <v>5</v>
      </c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O104" s="106" t="s">
        <v>49</v>
      </c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</row>
    <row r="105" spans="1:59" x14ac:dyDescent="0.2">
      <c r="A105" s="105"/>
      <c r="B105" s="105"/>
      <c r="C105" s="105"/>
      <c r="D105" s="105"/>
      <c r="E105" s="105"/>
      <c r="F105" s="105"/>
      <c r="G105" s="105"/>
      <c r="H105" s="105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</row>
    <row r="106" spans="1:59" x14ac:dyDescent="0.2">
      <c r="A106" s="106" t="s">
        <v>43</v>
      </c>
      <c r="B106" s="106"/>
      <c r="C106" s="106"/>
      <c r="D106" s="106"/>
      <c r="E106" s="106"/>
      <c r="F106" s="106"/>
      <c r="G106" s="106"/>
      <c r="H106" s="10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1:59" x14ac:dyDescent="0.2">
      <c r="A107" s="22" t="s">
        <v>44</v>
      </c>
    </row>
  </sheetData>
  <mergeCells count="373">
    <mergeCell ref="A93:F93"/>
    <mergeCell ref="G93:Y93"/>
    <mergeCell ref="Z93:AD93"/>
    <mergeCell ref="AE93:AN93"/>
    <mergeCell ref="AO93:AV93"/>
    <mergeCell ref="AW93:BD93"/>
    <mergeCell ref="BE93:BL93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106:H106"/>
    <mergeCell ref="A69:F69"/>
    <mergeCell ref="G69:Y69"/>
    <mergeCell ref="Z69:AD69"/>
    <mergeCell ref="AE69:AN69"/>
    <mergeCell ref="AO69:AV69"/>
    <mergeCell ref="AW69:BD69"/>
    <mergeCell ref="BE69:BL69"/>
    <mergeCell ref="A103:V103"/>
    <mergeCell ref="W104:AM104"/>
    <mergeCell ref="AO104:BG104"/>
    <mergeCell ref="A105:H105"/>
    <mergeCell ref="A99:AS99"/>
    <mergeCell ref="A100:AS100"/>
    <mergeCell ref="A102:V102"/>
    <mergeCell ref="W103:AM103"/>
    <mergeCell ref="AO103:BG103"/>
    <mergeCell ref="A96:V96"/>
    <mergeCell ref="W96:AM96"/>
    <mergeCell ref="AO96:BG96"/>
    <mergeCell ref="W97:AM97"/>
    <mergeCell ref="AO97:BG97"/>
    <mergeCell ref="A98:F98"/>
    <mergeCell ref="BE70:BL7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8:F68"/>
    <mergeCell ref="G68:Y68"/>
    <mergeCell ref="Z68:AD68"/>
    <mergeCell ref="AE68:AN68"/>
    <mergeCell ref="AO68:AV68"/>
    <mergeCell ref="AW68:BD68"/>
    <mergeCell ref="BE68:BL68"/>
    <mergeCell ref="AO1:BL1"/>
    <mergeCell ref="AO2:BL2"/>
    <mergeCell ref="AO3:BL3"/>
    <mergeCell ref="AO4:BL4"/>
    <mergeCell ref="AO5:BL5"/>
    <mergeCell ref="AO6:BF6"/>
    <mergeCell ref="A60:F60"/>
    <mergeCell ref="G60:Y60"/>
    <mergeCell ref="Z60:AD60"/>
    <mergeCell ref="AE60:AN60"/>
    <mergeCell ref="AO60:AV60"/>
    <mergeCell ref="AW60:BD60"/>
    <mergeCell ref="BE60:BL60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47:C47"/>
    <mergeCell ref="D47:AB47"/>
    <mergeCell ref="AC47:AJ47"/>
    <mergeCell ref="AK47:AR47"/>
    <mergeCell ref="AS47:AZ47"/>
    <mergeCell ref="A54:C54"/>
    <mergeCell ref="D54:AA54"/>
    <mergeCell ref="AB54:AI54"/>
    <mergeCell ref="AJ54:AQ54"/>
    <mergeCell ref="AR54:AY54"/>
    <mergeCell ref="A56:BL56"/>
    <mergeCell ref="A53:C53"/>
    <mergeCell ref="D53:AA53"/>
    <mergeCell ref="AB53:AI53"/>
    <mergeCell ref="AJ53:AQ53"/>
    <mergeCell ref="AR53:AY53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59:F59"/>
    <mergeCell ref="G59:Y59"/>
    <mergeCell ref="Z59:AD59"/>
    <mergeCell ref="AE59:AN59"/>
    <mergeCell ref="AO59:AV59"/>
    <mergeCell ref="AW59:BD59"/>
    <mergeCell ref="BE59:BL59"/>
    <mergeCell ref="BE61:BL61"/>
    <mergeCell ref="A64:F64"/>
    <mergeCell ref="G64:Y64"/>
    <mergeCell ref="Z64:AD64"/>
    <mergeCell ref="AE64:AN64"/>
    <mergeCell ref="AO64:AV64"/>
    <mergeCell ref="AW64:BD64"/>
    <mergeCell ref="BE64:BL64"/>
    <mergeCell ref="A61:F61"/>
    <mergeCell ref="G61:Y61"/>
    <mergeCell ref="Z61:AD61"/>
    <mergeCell ref="AE61:AN61"/>
    <mergeCell ref="AO61:AV61"/>
    <mergeCell ref="AW61:BD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BE67:BL67"/>
    <mergeCell ref="A67:F67"/>
    <mergeCell ref="G67:Y67"/>
    <mergeCell ref="Z67:AD67"/>
    <mergeCell ref="AE67:AN67"/>
    <mergeCell ref="AO67:AV67"/>
    <mergeCell ref="AW67:BD67"/>
    <mergeCell ref="AE63:AN63"/>
    <mergeCell ref="AO63:AV63"/>
    <mergeCell ref="AW63:BD63"/>
    <mergeCell ref="BE63:BL63"/>
    <mergeCell ref="A65:F65"/>
    <mergeCell ref="G65:Y65"/>
    <mergeCell ref="Z65:AD65"/>
    <mergeCell ref="AE65:AN65"/>
    <mergeCell ref="AO65:AV65"/>
    <mergeCell ref="AW65:BD65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90:BL90"/>
    <mergeCell ref="A90:F90"/>
    <mergeCell ref="G90:Y90"/>
    <mergeCell ref="Z90:AD90"/>
    <mergeCell ref="AE90:AN90"/>
    <mergeCell ref="AO90:AV90"/>
    <mergeCell ref="AW90:BD90"/>
    <mergeCell ref="BE82:BL82"/>
    <mergeCell ref="A89:F89"/>
    <mergeCell ref="G89:Y89"/>
    <mergeCell ref="Z89:AD89"/>
    <mergeCell ref="AE89:AN89"/>
    <mergeCell ref="AO89:AV89"/>
    <mergeCell ref="AW89:BD89"/>
    <mergeCell ref="BE89:BL89"/>
    <mergeCell ref="A82:F82"/>
    <mergeCell ref="G82:Y82"/>
    <mergeCell ref="Z82:AD82"/>
    <mergeCell ref="AE82:AN82"/>
    <mergeCell ref="AO82:AV82"/>
    <mergeCell ref="AW82:BD82"/>
    <mergeCell ref="A83:F83"/>
    <mergeCell ref="G83:Y83"/>
    <mergeCell ref="Z83:AD83"/>
  </mergeCells>
  <conditionalFormatting sqref="G59:L59">
    <cfRule type="cellIs" dxfId="665" priority="69" stopIfTrue="1" operator="equal">
      <formula>#REF!</formula>
    </cfRule>
  </conditionalFormatting>
  <conditionalFormatting sqref="D46">
    <cfRule type="cellIs" dxfId="664" priority="70" stopIfTrue="1" operator="equal">
      <formula>#REF!</formula>
    </cfRule>
  </conditionalFormatting>
  <conditionalFormatting sqref="A59:F59">
    <cfRule type="cellIs" dxfId="663" priority="71" stopIfTrue="1" operator="equal">
      <formula>0</formula>
    </cfRule>
  </conditionalFormatting>
  <conditionalFormatting sqref="D47">
    <cfRule type="cellIs" dxfId="662" priority="68" stopIfTrue="1" operator="equal">
      <formula>$D46</formula>
    </cfRule>
  </conditionalFormatting>
  <conditionalFormatting sqref="G61">
    <cfRule type="cellIs" dxfId="661" priority="65" stopIfTrue="1" operator="equal">
      <formula>$G59</formula>
    </cfRule>
  </conditionalFormatting>
  <conditionalFormatting sqref="A61:F61">
    <cfRule type="cellIs" dxfId="660" priority="66" stopIfTrue="1" operator="equal">
      <formula>0</formula>
    </cfRule>
  </conditionalFormatting>
  <conditionalFormatting sqref="G64">
    <cfRule type="cellIs" dxfId="659" priority="63" stopIfTrue="1" operator="equal">
      <formula>$G61</formula>
    </cfRule>
  </conditionalFormatting>
  <conditionalFormatting sqref="A64:F64">
    <cfRule type="cellIs" dxfId="658" priority="64" stopIfTrue="1" operator="equal">
      <formula>0</formula>
    </cfRule>
  </conditionalFormatting>
  <conditionalFormatting sqref="G67">
    <cfRule type="cellIs" dxfId="657" priority="61" stopIfTrue="1" operator="equal">
      <formula>$G64</formula>
    </cfRule>
  </conditionalFormatting>
  <conditionalFormatting sqref="A67:F67">
    <cfRule type="cellIs" dxfId="656" priority="62" stopIfTrue="1" operator="equal">
      <formula>0</formula>
    </cfRule>
  </conditionalFormatting>
  <conditionalFormatting sqref="G71">
    <cfRule type="cellIs" dxfId="655" priority="55" stopIfTrue="1" operator="equal">
      <formula>$G70</formula>
    </cfRule>
  </conditionalFormatting>
  <conditionalFormatting sqref="A71:F71">
    <cfRule type="cellIs" dxfId="654" priority="56" stopIfTrue="1" operator="equal">
      <formula>0</formula>
    </cfRule>
  </conditionalFormatting>
  <conditionalFormatting sqref="G70">
    <cfRule type="cellIs" dxfId="653" priority="57" stopIfTrue="1" operator="equal">
      <formula>#REF!</formula>
    </cfRule>
  </conditionalFormatting>
  <conditionalFormatting sqref="A70:F70">
    <cfRule type="cellIs" dxfId="652" priority="58" stopIfTrue="1" operator="equal">
      <formula>0</formula>
    </cfRule>
  </conditionalFormatting>
  <conditionalFormatting sqref="G73">
    <cfRule type="cellIs" dxfId="651" priority="51" stopIfTrue="1" operator="equal">
      <formula>$G72</formula>
    </cfRule>
  </conditionalFormatting>
  <conditionalFormatting sqref="A73:F73">
    <cfRule type="cellIs" dxfId="650" priority="52" stopIfTrue="1" operator="equal">
      <formula>0</formula>
    </cfRule>
  </conditionalFormatting>
  <conditionalFormatting sqref="G72">
    <cfRule type="cellIs" dxfId="649" priority="53" stopIfTrue="1" operator="equal">
      <formula>$G71</formula>
    </cfRule>
  </conditionalFormatting>
  <conditionalFormatting sqref="A72:F72">
    <cfRule type="cellIs" dxfId="648" priority="54" stopIfTrue="1" operator="equal">
      <formula>0</formula>
    </cfRule>
  </conditionalFormatting>
  <conditionalFormatting sqref="G75">
    <cfRule type="cellIs" dxfId="647" priority="47" stopIfTrue="1" operator="equal">
      <formula>$G74</formula>
    </cfRule>
  </conditionalFormatting>
  <conditionalFormatting sqref="A75:F75">
    <cfRule type="cellIs" dxfId="646" priority="48" stopIfTrue="1" operator="equal">
      <formula>0</formula>
    </cfRule>
  </conditionalFormatting>
  <conditionalFormatting sqref="G74">
    <cfRule type="cellIs" dxfId="645" priority="49" stopIfTrue="1" operator="equal">
      <formula>$G73</formula>
    </cfRule>
  </conditionalFormatting>
  <conditionalFormatting sqref="A74:F74">
    <cfRule type="cellIs" dxfId="644" priority="50" stopIfTrue="1" operator="equal">
      <formula>0</formula>
    </cfRule>
  </conditionalFormatting>
  <conditionalFormatting sqref="G76">
    <cfRule type="cellIs" dxfId="643" priority="33" stopIfTrue="1" operator="equal">
      <formula>#REF!</formula>
    </cfRule>
  </conditionalFormatting>
  <conditionalFormatting sqref="A76:F76">
    <cfRule type="cellIs" dxfId="642" priority="34" stopIfTrue="1" operator="equal">
      <formula>0</formula>
    </cfRule>
  </conditionalFormatting>
  <conditionalFormatting sqref="G77">
    <cfRule type="cellIs" dxfId="641" priority="31" stopIfTrue="1" operator="equal">
      <formula>$G76</formula>
    </cfRule>
  </conditionalFormatting>
  <conditionalFormatting sqref="A77:F77">
    <cfRule type="cellIs" dxfId="640" priority="32" stopIfTrue="1" operator="equal">
      <formula>0</formula>
    </cfRule>
  </conditionalFormatting>
  <conditionalFormatting sqref="G78">
    <cfRule type="cellIs" dxfId="639" priority="29" stopIfTrue="1" operator="equal">
      <formula>$G77</formula>
    </cfRule>
  </conditionalFormatting>
  <conditionalFormatting sqref="A78:F78">
    <cfRule type="cellIs" dxfId="638" priority="30" stopIfTrue="1" operator="equal">
      <formula>0</formula>
    </cfRule>
  </conditionalFormatting>
  <conditionalFormatting sqref="G79">
    <cfRule type="cellIs" dxfId="637" priority="27" stopIfTrue="1" operator="equal">
      <formula>$G78</formula>
    </cfRule>
  </conditionalFormatting>
  <conditionalFormatting sqref="A79:F79">
    <cfRule type="cellIs" dxfId="636" priority="28" stopIfTrue="1" operator="equal">
      <formula>0</formula>
    </cfRule>
  </conditionalFormatting>
  <conditionalFormatting sqref="G80">
    <cfRule type="cellIs" dxfId="635" priority="25" stopIfTrue="1" operator="equal">
      <formula>$G79</formula>
    </cfRule>
  </conditionalFormatting>
  <conditionalFormatting sqref="A80:F80">
    <cfRule type="cellIs" dxfId="634" priority="26" stopIfTrue="1" operator="equal">
      <formula>0</formula>
    </cfRule>
  </conditionalFormatting>
  <conditionalFormatting sqref="G81">
    <cfRule type="cellIs" dxfId="633" priority="23" stopIfTrue="1" operator="equal">
      <formula>$G80</formula>
    </cfRule>
  </conditionalFormatting>
  <conditionalFormatting sqref="A81:F81">
    <cfRule type="cellIs" dxfId="632" priority="24" stopIfTrue="1" operator="equal">
      <formula>0</formula>
    </cfRule>
  </conditionalFormatting>
  <conditionalFormatting sqref="G82:G88">
    <cfRule type="cellIs" dxfId="631" priority="21" stopIfTrue="1" operator="equal">
      <formula>$G81</formula>
    </cfRule>
  </conditionalFormatting>
  <conditionalFormatting sqref="A82:F88">
    <cfRule type="cellIs" dxfId="630" priority="22" stopIfTrue="1" operator="equal">
      <formula>0</formula>
    </cfRule>
  </conditionalFormatting>
  <conditionalFormatting sqref="G89">
    <cfRule type="cellIs" dxfId="629" priority="19" stopIfTrue="1" operator="equal">
      <formula>$G82</formula>
    </cfRule>
  </conditionalFormatting>
  <conditionalFormatting sqref="A89:F89">
    <cfRule type="cellIs" dxfId="628" priority="20" stopIfTrue="1" operator="equal">
      <formula>0</formula>
    </cfRule>
  </conditionalFormatting>
  <conditionalFormatting sqref="G90:G93">
    <cfRule type="cellIs" dxfId="627" priority="17" stopIfTrue="1" operator="equal">
      <formula>$G89</formula>
    </cfRule>
  </conditionalFormatting>
  <conditionalFormatting sqref="A90:F93">
    <cfRule type="cellIs" dxfId="626" priority="18" stopIfTrue="1" operator="equal">
      <formula>0</formula>
    </cfRule>
  </conditionalFormatting>
  <conditionalFormatting sqref="G60">
    <cfRule type="cellIs" dxfId="625" priority="13" stopIfTrue="1" operator="equal">
      <formula>$G59</formula>
    </cfRule>
  </conditionalFormatting>
  <conditionalFormatting sqref="A60:F60">
    <cfRule type="cellIs" dxfId="624" priority="14" stopIfTrue="1" operator="equal">
      <formula>0</formula>
    </cfRule>
  </conditionalFormatting>
  <conditionalFormatting sqref="G62">
    <cfRule type="cellIs" dxfId="623" priority="11" stopIfTrue="1" operator="equal">
      <formula>$G61</formula>
    </cfRule>
  </conditionalFormatting>
  <conditionalFormatting sqref="A62:F62">
    <cfRule type="cellIs" dxfId="622" priority="12" stopIfTrue="1" operator="equal">
      <formula>0</formula>
    </cfRule>
  </conditionalFormatting>
  <conditionalFormatting sqref="G63">
    <cfRule type="cellIs" dxfId="621" priority="9" stopIfTrue="1" operator="equal">
      <formula>$G62</formula>
    </cfRule>
  </conditionalFormatting>
  <conditionalFormatting sqref="A63:F63">
    <cfRule type="cellIs" dxfId="620" priority="10" stopIfTrue="1" operator="equal">
      <formula>0</formula>
    </cfRule>
  </conditionalFormatting>
  <conditionalFormatting sqref="G65">
    <cfRule type="cellIs" dxfId="619" priority="7" stopIfTrue="1" operator="equal">
      <formula>#REF!</formula>
    </cfRule>
  </conditionalFormatting>
  <conditionalFormatting sqref="A65:F65">
    <cfRule type="cellIs" dxfId="618" priority="8" stopIfTrue="1" operator="equal">
      <formula>0</formula>
    </cfRule>
  </conditionalFormatting>
  <conditionalFormatting sqref="G66">
    <cfRule type="cellIs" dxfId="617" priority="5" stopIfTrue="1" operator="equal">
      <formula>$G65</formula>
    </cfRule>
  </conditionalFormatting>
  <conditionalFormatting sqref="A66:F66">
    <cfRule type="cellIs" dxfId="616" priority="6" stopIfTrue="1" operator="equal">
      <formula>0</formula>
    </cfRule>
  </conditionalFormatting>
  <conditionalFormatting sqref="G68">
    <cfRule type="cellIs" dxfId="615" priority="3" stopIfTrue="1" operator="equal">
      <formula>#REF!</formula>
    </cfRule>
  </conditionalFormatting>
  <conditionalFormatting sqref="A68:F68">
    <cfRule type="cellIs" dxfId="614" priority="4" stopIfTrue="1" operator="equal">
      <formula>0</formula>
    </cfRule>
  </conditionalFormatting>
  <conditionalFormatting sqref="G69">
    <cfRule type="cellIs" dxfId="613" priority="1" stopIfTrue="1" operator="equal">
      <formula>$G68</formula>
    </cfRule>
  </conditionalFormatting>
  <conditionalFormatting sqref="A69:F69">
    <cfRule type="cellIs" dxfId="612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A119"/>
  <sheetViews>
    <sheetView view="pageBreakPreview" topLeftCell="A97" zoomScaleNormal="100" zoomScaleSheetLayoutView="100" workbookViewId="0">
      <selection activeCell="AU15" sqref="AU15:BB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6.5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ht="12.75" customHeight="1" x14ac:dyDescent="0.2">
      <c r="AO6" s="116" t="s">
        <v>600</v>
      </c>
      <c r="AP6" s="111"/>
      <c r="AQ6" s="111"/>
      <c r="AR6" s="111"/>
      <c r="AS6" s="111"/>
      <c r="AT6" s="111"/>
      <c r="AU6" s="111"/>
      <c r="AV6" s="1" t="s">
        <v>60</v>
      </c>
      <c r="AW6" s="116">
        <v>56</v>
      </c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x14ac:dyDescent="0.2">
      <c r="AO7" s="35"/>
      <c r="AP7" s="35"/>
      <c r="AQ7" s="35"/>
      <c r="AR7" s="35"/>
      <c r="AS7" s="35"/>
      <c r="AT7" s="35"/>
      <c r="AU7" s="35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77" ht="15.75" customHeight="1" x14ac:dyDescent="0.2">
      <c r="A8" s="162" t="s">
        <v>19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</row>
    <row r="9" spans="1:77" ht="15.75" customHeight="1" x14ac:dyDescent="0.2">
      <c r="A9" s="162" t="s">
        <v>93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3" t="s">
        <v>50</v>
      </c>
      <c r="B11" s="153" t="s">
        <v>86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32"/>
      <c r="N11" s="161" t="s">
        <v>87</v>
      </c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33"/>
      <c r="AU11" s="153" t="s">
        <v>91</v>
      </c>
      <c r="AV11" s="154"/>
      <c r="AW11" s="154"/>
      <c r="AX11" s="154"/>
      <c r="AY11" s="154"/>
      <c r="AZ11" s="154"/>
      <c r="BA11" s="154"/>
      <c r="BB11" s="154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7" customFormat="1" ht="24" customHeight="1" x14ac:dyDescent="0.2">
      <c r="A12" s="31"/>
      <c r="B12" s="149" t="s">
        <v>53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31"/>
      <c r="N12" s="152" t="s">
        <v>59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31"/>
      <c r="AU12" s="149" t="s">
        <v>52</v>
      </c>
      <c r="AV12" s="149"/>
      <c r="AW12" s="149"/>
      <c r="AX12" s="149"/>
      <c r="AY12" s="149"/>
      <c r="AZ12" s="149"/>
      <c r="BA12" s="149"/>
      <c r="BB12" s="149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7" customFormat="1" x14ac:dyDescent="0.2">
      <c r="BE13" s="27"/>
      <c r="BF13" s="27"/>
      <c r="BG13" s="27"/>
      <c r="BH13" s="27"/>
      <c r="BI13" s="27"/>
      <c r="BJ13" s="27"/>
      <c r="BK13" s="27"/>
      <c r="BL13" s="27"/>
    </row>
    <row r="14" spans="1:77" customFormat="1" ht="15" customHeight="1" x14ac:dyDescent="0.2">
      <c r="A14" s="34" t="s">
        <v>4</v>
      </c>
      <c r="B14" s="153" t="s">
        <v>96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32"/>
      <c r="N14" s="161" t="s">
        <v>87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53" t="s">
        <v>91</v>
      </c>
      <c r="AV14" s="154"/>
      <c r="AW14" s="154"/>
      <c r="AX14" s="154"/>
      <c r="AY14" s="154"/>
      <c r="AZ14" s="154"/>
      <c r="BA14" s="154"/>
      <c r="BB14" s="154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8"/>
      <c r="BN14" s="28"/>
      <c r="BO14" s="28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4" customHeight="1" x14ac:dyDescent="0.2">
      <c r="A15" s="30"/>
      <c r="B15" s="149" t="s">
        <v>53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31"/>
      <c r="N15" s="152" t="s">
        <v>58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31"/>
      <c r="AU15" s="149" t="s">
        <v>52</v>
      </c>
      <c r="AV15" s="149"/>
      <c r="AW15" s="149"/>
      <c r="AX15" s="149"/>
      <c r="AY15" s="149"/>
      <c r="AZ15" s="149"/>
      <c r="BA15" s="149"/>
      <c r="BB15" s="149"/>
      <c r="BC15" s="26"/>
      <c r="BD15" s="26"/>
      <c r="BE15" s="26"/>
      <c r="BF15" s="26"/>
      <c r="BG15" s="26"/>
      <c r="BH15" s="26"/>
      <c r="BI15" s="26"/>
      <c r="BJ15" s="26"/>
      <c r="BK15" s="29"/>
      <c r="BL15" s="26"/>
      <c r="BM15" s="28"/>
      <c r="BN15" s="28"/>
      <c r="BO15" s="28"/>
      <c r="BP15" s="26"/>
      <c r="BQ15" s="26"/>
      <c r="BR15" s="26"/>
      <c r="BS15" s="26"/>
      <c r="BT15" s="26"/>
      <c r="BU15" s="26"/>
      <c r="BV15" s="26"/>
      <c r="BW15" s="26"/>
    </row>
    <row r="16" spans="1:77" customFormat="1" x14ac:dyDescent="0.2"/>
    <row r="17" spans="1:79" customFormat="1" ht="33" customHeight="1" x14ac:dyDescent="0.2">
      <c r="A17" s="23" t="s">
        <v>51</v>
      </c>
      <c r="B17" s="153" t="s">
        <v>201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N17" s="153" t="s">
        <v>202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4"/>
      <c r="AA17" s="153" t="s">
        <v>203</v>
      </c>
      <c r="AB17" s="154"/>
      <c r="AC17" s="154"/>
      <c r="AD17" s="154"/>
      <c r="AE17" s="154"/>
      <c r="AF17" s="154"/>
      <c r="AG17" s="154"/>
      <c r="AH17" s="154"/>
      <c r="AI17" s="154"/>
      <c r="AJ17" s="24"/>
      <c r="AK17" s="155" t="s">
        <v>392</v>
      </c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24"/>
      <c r="BE17" s="153" t="s">
        <v>92</v>
      </c>
      <c r="BF17" s="154"/>
      <c r="BG17" s="154"/>
      <c r="BH17" s="154"/>
      <c r="BI17" s="154"/>
      <c r="BJ17" s="154"/>
      <c r="BK17" s="154"/>
      <c r="BL17" s="15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 x14ac:dyDescent="0.2">
      <c r="B18" s="149" t="s">
        <v>53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N18" s="149" t="s">
        <v>54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26"/>
      <c r="AA18" s="150" t="s">
        <v>55</v>
      </c>
      <c r="AB18" s="150"/>
      <c r="AC18" s="150"/>
      <c r="AD18" s="150"/>
      <c r="AE18" s="150"/>
      <c r="AF18" s="150"/>
      <c r="AG18" s="150"/>
      <c r="AH18" s="150"/>
      <c r="AI18" s="150"/>
      <c r="AJ18" s="26"/>
      <c r="AK18" s="151" t="s">
        <v>56</v>
      </c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26"/>
      <c r="BE18" s="149" t="s">
        <v>57</v>
      </c>
      <c r="BF18" s="149"/>
      <c r="BG18" s="149"/>
      <c r="BH18" s="149"/>
      <c r="BI18" s="149"/>
      <c r="BJ18" s="149"/>
      <c r="BK18" s="149"/>
      <c r="BL18" s="14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15.75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146" t="s">
        <v>47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7">
        <v>4016138</v>
      </c>
      <c r="V20" s="147"/>
      <c r="W20" s="147"/>
      <c r="X20" s="147"/>
      <c r="Y20" s="147"/>
      <c r="Z20" s="147"/>
      <c r="AA20" s="147"/>
      <c r="AB20" s="147"/>
      <c r="AC20" s="147"/>
      <c r="AD20" s="147"/>
      <c r="AE20" s="148" t="s">
        <v>48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7">
        <v>4016138</v>
      </c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29" t="s">
        <v>21</v>
      </c>
      <c r="BE20" s="129"/>
      <c r="BF20" s="129"/>
      <c r="BG20" s="129"/>
      <c r="BH20" s="129"/>
      <c r="BI20" s="129"/>
      <c r="BJ20" s="129"/>
      <c r="BK20" s="129"/>
      <c r="BL20" s="129"/>
    </row>
    <row r="21" spans="1:79" ht="24.95" customHeight="1" x14ac:dyDescent="0.2">
      <c r="A21" s="129" t="s">
        <v>20</v>
      </c>
      <c r="B21" s="129"/>
      <c r="C21" s="129"/>
      <c r="D21" s="129"/>
      <c r="E21" s="129"/>
      <c r="F21" s="129"/>
      <c r="G21" s="129"/>
      <c r="H21" s="129"/>
      <c r="I21" s="147">
        <v>0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29" t="s">
        <v>22</v>
      </c>
      <c r="U21" s="129"/>
      <c r="V21" s="129"/>
      <c r="W21" s="129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140" t="s">
        <v>35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</row>
    <row r="24" spans="1:79" ht="126" customHeight="1" x14ac:dyDescent="0.2">
      <c r="A24" s="145" t="s">
        <v>526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129" t="s">
        <v>34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79" ht="18.75" customHeight="1" x14ac:dyDescent="0.2">
      <c r="A27" s="141" t="s">
        <v>26</v>
      </c>
      <c r="B27" s="141"/>
      <c r="C27" s="141"/>
      <c r="D27" s="141"/>
      <c r="E27" s="141"/>
      <c r="F27" s="141"/>
      <c r="G27" s="142" t="s">
        <v>38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4"/>
    </row>
    <row r="28" spans="1:79" ht="15.75" x14ac:dyDescent="0.2">
      <c r="A28" s="126">
        <v>1</v>
      </c>
      <c r="B28" s="126"/>
      <c r="C28" s="126"/>
      <c r="D28" s="126"/>
      <c r="E28" s="126"/>
      <c r="F28" s="126"/>
      <c r="G28" s="142">
        <v>2</v>
      </c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4"/>
    </row>
    <row r="29" spans="1:79" ht="25.5" customHeight="1" x14ac:dyDescent="0.2">
      <c r="A29" s="85">
        <v>1</v>
      </c>
      <c r="B29" s="85"/>
      <c r="C29" s="85"/>
      <c r="D29" s="85"/>
      <c r="E29" s="85"/>
      <c r="F29" s="85"/>
      <c r="G29" s="137" t="s">
        <v>527</v>
      </c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9"/>
      <c r="CA29" s="1" t="s">
        <v>46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129" t="s">
        <v>36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79" ht="15.95" customHeight="1" x14ac:dyDescent="0.2">
      <c r="A32" s="145" t="s">
        <v>200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129" t="s">
        <v>37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79" ht="15" x14ac:dyDescent="0.2">
      <c r="A35" s="141" t="s">
        <v>26</v>
      </c>
      <c r="B35" s="141"/>
      <c r="C35" s="141"/>
      <c r="D35" s="141"/>
      <c r="E35" s="141"/>
      <c r="F35" s="141"/>
      <c r="G35" s="142" t="s">
        <v>23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4"/>
    </row>
    <row r="36" spans="1:79" ht="15.75" x14ac:dyDescent="0.2">
      <c r="A36" s="126">
        <v>1</v>
      </c>
      <c r="B36" s="126"/>
      <c r="C36" s="126"/>
      <c r="D36" s="126"/>
      <c r="E36" s="126"/>
      <c r="F36" s="126"/>
      <c r="G36" s="142">
        <v>2</v>
      </c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4"/>
    </row>
    <row r="37" spans="1:79" ht="15" customHeight="1" x14ac:dyDescent="0.2">
      <c r="A37" s="85">
        <v>1</v>
      </c>
      <c r="B37" s="85"/>
      <c r="C37" s="85"/>
      <c r="D37" s="85"/>
      <c r="E37" s="85"/>
      <c r="F37" s="85"/>
      <c r="G37" s="137" t="s">
        <v>528</v>
      </c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9"/>
      <c r="CA37" s="1" t="s">
        <v>11</v>
      </c>
    </row>
    <row r="38" spans="1:7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 x14ac:dyDescent="0.2">
      <c r="A39" s="129" t="s">
        <v>39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79" ht="15.95" customHeight="1" x14ac:dyDescent="0.2">
      <c r="A40" s="126" t="s">
        <v>26</v>
      </c>
      <c r="B40" s="126"/>
      <c r="C40" s="126"/>
      <c r="D40" s="131" t="s">
        <v>24</v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3"/>
      <c r="AC40" s="126" t="s">
        <v>27</v>
      </c>
      <c r="AD40" s="126"/>
      <c r="AE40" s="126"/>
      <c r="AF40" s="126"/>
      <c r="AG40" s="126"/>
      <c r="AH40" s="126"/>
      <c r="AI40" s="126"/>
      <c r="AJ40" s="126"/>
      <c r="AK40" s="126" t="s">
        <v>28</v>
      </c>
      <c r="AL40" s="126"/>
      <c r="AM40" s="126"/>
      <c r="AN40" s="126"/>
      <c r="AO40" s="126"/>
      <c r="AP40" s="126"/>
      <c r="AQ40" s="126"/>
      <c r="AR40" s="126"/>
      <c r="AS40" s="126" t="s">
        <v>25</v>
      </c>
      <c r="AT40" s="126"/>
      <c r="AU40" s="126"/>
      <c r="AV40" s="126"/>
      <c r="AW40" s="126"/>
      <c r="AX40" s="126"/>
      <c r="AY40" s="126"/>
      <c r="AZ40" s="126"/>
      <c r="BA40" s="18"/>
      <c r="BB40" s="18"/>
      <c r="BC40" s="18"/>
      <c r="BD40" s="18"/>
      <c r="BE40" s="18"/>
      <c r="BF40" s="18"/>
      <c r="BG40" s="18"/>
      <c r="BH40" s="18"/>
    </row>
    <row r="41" spans="1:79" ht="29.1" customHeight="1" x14ac:dyDescent="0.2">
      <c r="A41" s="126"/>
      <c r="B41" s="126"/>
      <c r="C41" s="126"/>
      <c r="D41" s="134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8"/>
      <c r="BB41" s="18"/>
      <c r="BC41" s="18"/>
      <c r="BD41" s="18"/>
      <c r="BE41" s="18"/>
      <c r="BF41" s="18"/>
      <c r="BG41" s="18"/>
      <c r="BH41" s="18"/>
    </row>
    <row r="42" spans="1:79" ht="15.75" x14ac:dyDescent="0.2">
      <c r="A42" s="126">
        <v>1</v>
      </c>
      <c r="B42" s="126"/>
      <c r="C42" s="126"/>
      <c r="D42" s="123">
        <v>2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5"/>
      <c r="AC42" s="126">
        <v>3</v>
      </c>
      <c r="AD42" s="126"/>
      <c r="AE42" s="126"/>
      <c r="AF42" s="126"/>
      <c r="AG42" s="126"/>
      <c r="AH42" s="126"/>
      <c r="AI42" s="126"/>
      <c r="AJ42" s="126"/>
      <c r="AK42" s="126">
        <v>4</v>
      </c>
      <c r="AL42" s="126"/>
      <c r="AM42" s="126"/>
      <c r="AN42" s="126"/>
      <c r="AO42" s="126"/>
      <c r="AP42" s="126"/>
      <c r="AQ42" s="126"/>
      <c r="AR42" s="126"/>
      <c r="AS42" s="126">
        <v>5</v>
      </c>
      <c r="AT42" s="126"/>
      <c r="AU42" s="126"/>
      <c r="AV42" s="126"/>
      <c r="AW42" s="126"/>
      <c r="AX42" s="126"/>
      <c r="AY42" s="126"/>
      <c r="AZ42" s="126"/>
      <c r="BA42" s="18"/>
      <c r="BB42" s="18"/>
      <c r="BC42" s="18"/>
      <c r="BD42" s="18"/>
      <c r="BE42" s="18"/>
      <c r="BF42" s="18"/>
      <c r="BG42" s="18"/>
      <c r="BH42" s="18"/>
    </row>
    <row r="43" spans="1:79" ht="25.5" customHeight="1" x14ac:dyDescent="0.2">
      <c r="A43" s="85">
        <v>1</v>
      </c>
      <c r="B43" s="85"/>
      <c r="C43" s="85"/>
      <c r="D43" s="137" t="s">
        <v>529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9"/>
      <c r="AC43" s="90">
        <v>4016138</v>
      </c>
      <c r="AD43" s="90"/>
      <c r="AE43" s="90"/>
      <c r="AF43" s="90"/>
      <c r="AG43" s="90"/>
      <c r="AH43" s="90"/>
      <c r="AI43" s="90"/>
      <c r="AJ43" s="90"/>
      <c r="AK43" s="90">
        <v>0</v>
      </c>
      <c r="AL43" s="90"/>
      <c r="AM43" s="90"/>
      <c r="AN43" s="90"/>
      <c r="AO43" s="90"/>
      <c r="AP43" s="90"/>
      <c r="AQ43" s="90"/>
      <c r="AR43" s="90"/>
      <c r="AS43" s="90">
        <f>AC43+AK43</f>
        <v>4016138</v>
      </c>
      <c r="AT43" s="90"/>
      <c r="AU43" s="90"/>
      <c r="AV43" s="90"/>
      <c r="AW43" s="90"/>
      <c r="AX43" s="90"/>
      <c r="AY43" s="90"/>
      <c r="AZ43" s="90"/>
      <c r="BA43" s="19"/>
      <c r="BB43" s="19"/>
      <c r="BC43" s="19"/>
      <c r="BD43" s="19"/>
      <c r="BE43" s="19"/>
      <c r="BF43" s="19"/>
      <c r="BG43" s="19"/>
      <c r="BH43" s="19"/>
      <c r="CA43" s="1" t="s">
        <v>12</v>
      </c>
    </row>
    <row r="44" spans="1:79" s="4" customFormat="1" x14ac:dyDescent="0.2">
      <c r="A44" s="91"/>
      <c r="B44" s="91"/>
      <c r="C44" s="91"/>
      <c r="D44" s="107" t="s">
        <v>62</v>
      </c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9"/>
      <c r="AC44" s="96">
        <f>SUM(AC43)</f>
        <v>4016138</v>
      </c>
      <c r="AD44" s="96"/>
      <c r="AE44" s="96"/>
      <c r="AF44" s="96"/>
      <c r="AG44" s="96"/>
      <c r="AH44" s="96"/>
      <c r="AI44" s="96"/>
      <c r="AJ44" s="96"/>
      <c r="AK44" s="96">
        <v>0</v>
      </c>
      <c r="AL44" s="96"/>
      <c r="AM44" s="96"/>
      <c r="AN44" s="96"/>
      <c r="AO44" s="96"/>
      <c r="AP44" s="96"/>
      <c r="AQ44" s="96"/>
      <c r="AR44" s="96"/>
      <c r="AS44" s="96">
        <f>AC44+AK44</f>
        <v>4016138</v>
      </c>
      <c r="AT44" s="96"/>
      <c r="AU44" s="96"/>
      <c r="AV44" s="96"/>
      <c r="AW44" s="96"/>
      <c r="AX44" s="96"/>
      <c r="AY44" s="96"/>
      <c r="AZ44" s="96"/>
      <c r="BA44" s="37"/>
      <c r="BB44" s="37"/>
      <c r="BC44" s="37"/>
      <c r="BD44" s="37"/>
      <c r="BE44" s="37"/>
      <c r="BF44" s="37"/>
      <c r="BG44" s="37"/>
      <c r="BH44" s="37"/>
    </row>
    <row r="46" spans="1:79" ht="15.75" customHeight="1" x14ac:dyDescent="0.2">
      <c r="A46" s="140" t="s">
        <v>40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</row>
    <row r="47" spans="1:79" ht="15.95" customHeight="1" x14ac:dyDescent="0.2">
      <c r="A47" s="126" t="s">
        <v>26</v>
      </c>
      <c r="B47" s="126"/>
      <c r="C47" s="126"/>
      <c r="D47" s="131" t="s">
        <v>32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3"/>
      <c r="AB47" s="126" t="s">
        <v>27</v>
      </c>
      <c r="AC47" s="126"/>
      <c r="AD47" s="126"/>
      <c r="AE47" s="126"/>
      <c r="AF47" s="126"/>
      <c r="AG47" s="126"/>
      <c r="AH47" s="126"/>
      <c r="AI47" s="126"/>
      <c r="AJ47" s="126" t="s">
        <v>28</v>
      </c>
      <c r="AK47" s="126"/>
      <c r="AL47" s="126"/>
      <c r="AM47" s="126"/>
      <c r="AN47" s="126"/>
      <c r="AO47" s="126"/>
      <c r="AP47" s="126"/>
      <c r="AQ47" s="126"/>
      <c r="AR47" s="126" t="s">
        <v>25</v>
      </c>
      <c r="AS47" s="126"/>
      <c r="AT47" s="126"/>
      <c r="AU47" s="126"/>
      <c r="AV47" s="126"/>
      <c r="AW47" s="126"/>
      <c r="AX47" s="126"/>
      <c r="AY47" s="126"/>
    </row>
    <row r="48" spans="1:79" ht="16.5" customHeight="1" x14ac:dyDescent="0.2">
      <c r="A48" s="126"/>
      <c r="B48" s="126"/>
      <c r="C48" s="126"/>
      <c r="D48" s="134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</row>
    <row r="49" spans="1:79" ht="15.75" customHeight="1" x14ac:dyDescent="0.2">
      <c r="A49" s="126">
        <v>1</v>
      </c>
      <c r="B49" s="126"/>
      <c r="C49" s="126"/>
      <c r="D49" s="123">
        <v>2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5"/>
      <c r="AB49" s="126">
        <v>3</v>
      </c>
      <c r="AC49" s="126"/>
      <c r="AD49" s="126"/>
      <c r="AE49" s="126"/>
      <c r="AF49" s="126"/>
      <c r="AG49" s="126"/>
      <c r="AH49" s="126"/>
      <c r="AI49" s="126"/>
      <c r="AJ49" s="126">
        <v>4</v>
      </c>
      <c r="AK49" s="126"/>
      <c r="AL49" s="126"/>
      <c r="AM49" s="126"/>
      <c r="AN49" s="126"/>
      <c r="AO49" s="126"/>
      <c r="AP49" s="126"/>
      <c r="AQ49" s="126"/>
      <c r="AR49" s="126">
        <v>5</v>
      </c>
      <c r="AS49" s="126"/>
      <c r="AT49" s="126"/>
      <c r="AU49" s="126"/>
      <c r="AV49" s="126"/>
      <c r="AW49" s="126"/>
      <c r="AX49" s="126"/>
      <c r="AY49" s="126"/>
    </row>
    <row r="50" spans="1:79" s="4" customFormat="1" ht="12.75" customHeight="1" x14ac:dyDescent="0.2">
      <c r="A50" s="91"/>
      <c r="B50" s="91"/>
      <c r="C50" s="91"/>
      <c r="D50" s="122" t="s">
        <v>25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8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>
        <f>AB50+AJ50</f>
        <v>0</v>
      </c>
      <c r="AS50" s="96"/>
      <c r="AT50" s="96"/>
      <c r="AU50" s="96"/>
      <c r="AV50" s="96"/>
      <c r="AW50" s="96"/>
      <c r="AX50" s="96"/>
      <c r="AY50" s="96"/>
      <c r="CA50" s="4" t="s">
        <v>14</v>
      </c>
    </row>
    <row r="52" spans="1:79" ht="15.75" customHeight="1" x14ac:dyDescent="0.2">
      <c r="A52" s="129" t="s">
        <v>41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79" ht="24" customHeight="1" x14ac:dyDescent="0.2">
      <c r="A53" s="126" t="s">
        <v>26</v>
      </c>
      <c r="B53" s="126"/>
      <c r="C53" s="126"/>
      <c r="D53" s="126"/>
      <c r="E53" s="126"/>
      <c r="F53" s="126"/>
      <c r="G53" s="123" t="s">
        <v>42</v>
      </c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5"/>
      <c r="Z53" s="126" t="s">
        <v>2</v>
      </c>
      <c r="AA53" s="126"/>
      <c r="AB53" s="126"/>
      <c r="AC53" s="126"/>
      <c r="AD53" s="126"/>
      <c r="AE53" s="126" t="s">
        <v>1</v>
      </c>
      <c r="AF53" s="126"/>
      <c r="AG53" s="126"/>
      <c r="AH53" s="126"/>
      <c r="AI53" s="126"/>
      <c r="AJ53" s="126"/>
      <c r="AK53" s="126"/>
      <c r="AL53" s="126"/>
      <c r="AM53" s="126"/>
      <c r="AN53" s="126"/>
      <c r="AO53" s="123" t="s">
        <v>27</v>
      </c>
      <c r="AP53" s="124"/>
      <c r="AQ53" s="124"/>
      <c r="AR53" s="124"/>
      <c r="AS53" s="124"/>
      <c r="AT53" s="124"/>
      <c r="AU53" s="124"/>
      <c r="AV53" s="125"/>
      <c r="AW53" s="123" t="s">
        <v>28</v>
      </c>
      <c r="AX53" s="124"/>
      <c r="AY53" s="124"/>
      <c r="AZ53" s="124"/>
      <c r="BA53" s="124"/>
      <c r="BB53" s="124"/>
      <c r="BC53" s="124"/>
      <c r="BD53" s="125"/>
      <c r="BE53" s="123" t="s">
        <v>25</v>
      </c>
      <c r="BF53" s="124"/>
      <c r="BG53" s="124"/>
      <c r="BH53" s="124"/>
      <c r="BI53" s="124"/>
      <c r="BJ53" s="124"/>
      <c r="BK53" s="124"/>
      <c r="BL53" s="125"/>
    </row>
    <row r="54" spans="1:79" ht="15.75" x14ac:dyDescent="0.2">
      <c r="A54" s="126">
        <v>1</v>
      </c>
      <c r="B54" s="126"/>
      <c r="C54" s="126"/>
      <c r="D54" s="126"/>
      <c r="E54" s="126"/>
      <c r="F54" s="126"/>
      <c r="G54" s="123">
        <v>2</v>
      </c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5"/>
      <c r="Z54" s="126">
        <v>3</v>
      </c>
      <c r="AA54" s="126"/>
      <c r="AB54" s="126"/>
      <c r="AC54" s="126"/>
      <c r="AD54" s="126"/>
      <c r="AE54" s="126">
        <v>4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>
        <v>5</v>
      </c>
      <c r="AP54" s="126"/>
      <c r="AQ54" s="126"/>
      <c r="AR54" s="126"/>
      <c r="AS54" s="126"/>
      <c r="AT54" s="126"/>
      <c r="AU54" s="126"/>
      <c r="AV54" s="126"/>
      <c r="AW54" s="126">
        <v>6</v>
      </c>
      <c r="AX54" s="126"/>
      <c r="AY54" s="126"/>
      <c r="AZ54" s="126"/>
      <c r="BA54" s="126"/>
      <c r="BB54" s="126"/>
      <c r="BC54" s="126"/>
      <c r="BD54" s="126"/>
      <c r="BE54" s="126">
        <v>7</v>
      </c>
      <c r="BF54" s="126"/>
      <c r="BG54" s="126"/>
      <c r="BH54" s="126"/>
      <c r="BI54" s="126"/>
      <c r="BJ54" s="126"/>
      <c r="BK54" s="126"/>
      <c r="BL54" s="126"/>
    </row>
    <row r="55" spans="1:79" s="4" customFormat="1" ht="12.75" customHeight="1" x14ac:dyDescent="0.2">
      <c r="A55" s="91">
        <v>1</v>
      </c>
      <c r="B55" s="91"/>
      <c r="C55" s="91"/>
      <c r="D55" s="91"/>
      <c r="E55" s="91"/>
      <c r="F55" s="91"/>
      <c r="G55" s="118" t="s">
        <v>63</v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20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118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CA55" s="4" t="s">
        <v>16</v>
      </c>
    </row>
    <row r="56" spans="1:79" ht="12.75" customHeight="1" x14ac:dyDescent="0.2">
      <c r="A56" s="85"/>
      <c r="B56" s="85"/>
      <c r="C56" s="85"/>
      <c r="D56" s="85"/>
      <c r="E56" s="85"/>
      <c r="F56" s="85"/>
      <c r="G56" s="163" t="s">
        <v>69</v>
      </c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5"/>
      <c r="Z56" s="89" t="s">
        <v>70</v>
      </c>
      <c r="AA56" s="89"/>
      <c r="AB56" s="89"/>
      <c r="AC56" s="89"/>
      <c r="AD56" s="89"/>
      <c r="AE56" s="89" t="s">
        <v>71</v>
      </c>
      <c r="AF56" s="89"/>
      <c r="AG56" s="89"/>
      <c r="AH56" s="89"/>
      <c r="AI56" s="89"/>
      <c r="AJ56" s="89"/>
      <c r="AK56" s="89"/>
      <c r="AL56" s="89"/>
      <c r="AM56" s="89"/>
      <c r="AN56" s="163"/>
      <c r="AO56" s="90">
        <v>4016138</v>
      </c>
      <c r="AP56" s="90"/>
      <c r="AQ56" s="90"/>
      <c r="AR56" s="90"/>
      <c r="AS56" s="90"/>
      <c r="AT56" s="90"/>
      <c r="AU56" s="90"/>
      <c r="AV56" s="90"/>
      <c r="AW56" s="90">
        <v>0</v>
      </c>
      <c r="AX56" s="90"/>
      <c r="AY56" s="90"/>
      <c r="AZ56" s="90"/>
      <c r="BA56" s="90"/>
      <c r="BB56" s="90"/>
      <c r="BC56" s="90"/>
      <c r="BD56" s="90"/>
      <c r="BE56" s="90">
        <f t="shared" ref="BE56:BE100" si="0">AO56+AW56</f>
        <v>4016138</v>
      </c>
      <c r="BF56" s="90"/>
      <c r="BG56" s="90"/>
      <c r="BH56" s="90"/>
      <c r="BI56" s="90"/>
      <c r="BJ56" s="90"/>
      <c r="BK56" s="90"/>
      <c r="BL56" s="90"/>
    </row>
    <row r="57" spans="1:79" ht="25.5" customHeight="1" x14ac:dyDescent="0.2">
      <c r="A57" s="85"/>
      <c r="B57" s="85"/>
      <c r="C57" s="85"/>
      <c r="D57" s="85"/>
      <c r="E57" s="85"/>
      <c r="F57" s="85"/>
      <c r="G57" s="163" t="s">
        <v>164</v>
      </c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5"/>
      <c r="Z57" s="89" t="s">
        <v>66</v>
      </c>
      <c r="AA57" s="89"/>
      <c r="AB57" s="89"/>
      <c r="AC57" s="89"/>
      <c r="AD57" s="89"/>
      <c r="AE57" s="89" t="s">
        <v>107</v>
      </c>
      <c r="AF57" s="89"/>
      <c r="AG57" s="89"/>
      <c r="AH57" s="89"/>
      <c r="AI57" s="89"/>
      <c r="AJ57" s="89"/>
      <c r="AK57" s="89"/>
      <c r="AL57" s="89"/>
      <c r="AM57" s="89"/>
      <c r="AN57" s="163"/>
      <c r="AO57" s="90">
        <v>1</v>
      </c>
      <c r="AP57" s="90"/>
      <c r="AQ57" s="90"/>
      <c r="AR57" s="90"/>
      <c r="AS57" s="90"/>
      <c r="AT57" s="90"/>
      <c r="AU57" s="90"/>
      <c r="AV57" s="90"/>
      <c r="AW57" s="90">
        <v>0</v>
      </c>
      <c r="AX57" s="90"/>
      <c r="AY57" s="90"/>
      <c r="AZ57" s="90"/>
      <c r="BA57" s="90"/>
      <c r="BB57" s="90"/>
      <c r="BC57" s="90"/>
      <c r="BD57" s="90"/>
      <c r="BE57" s="90">
        <f t="shared" si="0"/>
        <v>1</v>
      </c>
      <c r="BF57" s="90"/>
      <c r="BG57" s="90"/>
      <c r="BH57" s="90"/>
      <c r="BI57" s="90"/>
      <c r="BJ57" s="90"/>
      <c r="BK57" s="90"/>
      <c r="BL57" s="90"/>
    </row>
    <row r="58" spans="1:79" ht="25.5" customHeight="1" x14ac:dyDescent="0.2">
      <c r="A58" s="85"/>
      <c r="B58" s="85"/>
      <c r="C58" s="85"/>
      <c r="D58" s="85"/>
      <c r="E58" s="85"/>
      <c r="F58" s="85"/>
      <c r="G58" s="163" t="s">
        <v>390</v>
      </c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5"/>
      <c r="Z58" s="89" t="s">
        <v>66</v>
      </c>
      <c r="AA58" s="89"/>
      <c r="AB58" s="89"/>
      <c r="AC58" s="89"/>
      <c r="AD58" s="89"/>
      <c r="AE58" s="89" t="s">
        <v>110</v>
      </c>
      <c r="AF58" s="89"/>
      <c r="AG58" s="89"/>
      <c r="AH58" s="89"/>
      <c r="AI58" s="89"/>
      <c r="AJ58" s="89"/>
      <c r="AK58" s="89"/>
      <c r="AL58" s="89"/>
      <c r="AM58" s="89"/>
      <c r="AN58" s="163"/>
      <c r="AO58" s="90">
        <v>26</v>
      </c>
      <c r="AP58" s="90"/>
      <c r="AQ58" s="90"/>
      <c r="AR58" s="90"/>
      <c r="AS58" s="90"/>
      <c r="AT58" s="90"/>
      <c r="AU58" s="90"/>
      <c r="AV58" s="90"/>
      <c r="AW58" s="90">
        <v>0</v>
      </c>
      <c r="AX58" s="90"/>
      <c r="AY58" s="90"/>
      <c r="AZ58" s="90"/>
      <c r="BA58" s="90"/>
      <c r="BB58" s="90"/>
      <c r="BC58" s="90"/>
      <c r="BD58" s="90"/>
      <c r="BE58" s="90">
        <f t="shared" ref="BE58" si="1">AO58+AW58</f>
        <v>26</v>
      </c>
      <c r="BF58" s="90"/>
      <c r="BG58" s="90"/>
      <c r="BH58" s="90"/>
      <c r="BI58" s="90"/>
      <c r="BJ58" s="90"/>
      <c r="BK58" s="90"/>
      <c r="BL58" s="90"/>
    </row>
    <row r="59" spans="1:79" ht="25.5" customHeight="1" x14ac:dyDescent="0.2">
      <c r="A59" s="85"/>
      <c r="B59" s="85"/>
      <c r="C59" s="85"/>
      <c r="D59" s="85"/>
      <c r="E59" s="85"/>
      <c r="F59" s="85"/>
      <c r="G59" s="163" t="s">
        <v>165</v>
      </c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5"/>
      <c r="Z59" s="89" t="s">
        <v>66</v>
      </c>
      <c r="AA59" s="89"/>
      <c r="AB59" s="89"/>
      <c r="AC59" s="89"/>
      <c r="AD59" s="89"/>
      <c r="AE59" s="89" t="s">
        <v>110</v>
      </c>
      <c r="AF59" s="89"/>
      <c r="AG59" s="89"/>
      <c r="AH59" s="89"/>
      <c r="AI59" s="89"/>
      <c r="AJ59" s="89"/>
      <c r="AK59" s="89"/>
      <c r="AL59" s="89"/>
      <c r="AM59" s="89"/>
      <c r="AN59" s="163"/>
      <c r="AO59" s="90">
        <v>7.5</v>
      </c>
      <c r="AP59" s="90"/>
      <c r="AQ59" s="90"/>
      <c r="AR59" s="90"/>
      <c r="AS59" s="90"/>
      <c r="AT59" s="90"/>
      <c r="AU59" s="90"/>
      <c r="AV59" s="90"/>
      <c r="AW59" s="90">
        <v>0</v>
      </c>
      <c r="AX59" s="90"/>
      <c r="AY59" s="90"/>
      <c r="AZ59" s="90"/>
      <c r="BA59" s="90"/>
      <c r="BB59" s="90"/>
      <c r="BC59" s="90"/>
      <c r="BD59" s="90"/>
      <c r="BE59" s="90">
        <f t="shared" si="0"/>
        <v>7.5</v>
      </c>
      <c r="BF59" s="90"/>
      <c r="BG59" s="90"/>
      <c r="BH59" s="90"/>
      <c r="BI59" s="90"/>
      <c r="BJ59" s="90"/>
      <c r="BK59" s="90"/>
      <c r="BL59" s="90"/>
    </row>
    <row r="60" spans="1:79" ht="12.75" customHeight="1" x14ac:dyDescent="0.2">
      <c r="A60" s="85"/>
      <c r="B60" s="85"/>
      <c r="C60" s="85"/>
      <c r="D60" s="85"/>
      <c r="E60" s="85"/>
      <c r="F60" s="85"/>
      <c r="G60" s="163" t="s">
        <v>166</v>
      </c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5"/>
      <c r="Z60" s="89" t="s">
        <v>66</v>
      </c>
      <c r="AA60" s="89"/>
      <c r="AB60" s="89"/>
      <c r="AC60" s="89"/>
      <c r="AD60" s="89"/>
      <c r="AE60" s="89" t="s">
        <v>110</v>
      </c>
      <c r="AF60" s="89"/>
      <c r="AG60" s="89"/>
      <c r="AH60" s="89"/>
      <c r="AI60" s="89"/>
      <c r="AJ60" s="89"/>
      <c r="AK60" s="89"/>
      <c r="AL60" s="89"/>
      <c r="AM60" s="89"/>
      <c r="AN60" s="163"/>
      <c r="AO60" s="90">
        <v>15</v>
      </c>
      <c r="AP60" s="90"/>
      <c r="AQ60" s="90"/>
      <c r="AR60" s="90"/>
      <c r="AS60" s="90"/>
      <c r="AT60" s="90"/>
      <c r="AU60" s="90"/>
      <c r="AV60" s="90"/>
      <c r="AW60" s="90">
        <v>0</v>
      </c>
      <c r="AX60" s="90"/>
      <c r="AY60" s="90"/>
      <c r="AZ60" s="90"/>
      <c r="BA60" s="90"/>
      <c r="BB60" s="90"/>
      <c r="BC60" s="90"/>
      <c r="BD60" s="90"/>
      <c r="BE60" s="90">
        <f t="shared" si="0"/>
        <v>15</v>
      </c>
      <c r="BF60" s="90"/>
      <c r="BG60" s="90"/>
      <c r="BH60" s="90"/>
      <c r="BI60" s="90"/>
      <c r="BJ60" s="90"/>
      <c r="BK60" s="90"/>
      <c r="BL60" s="90"/>
    </row>
    <row r="61" spans="1:79" ht="12.75" customHeight="1" x14ac:dyDescent="0.2">
      <c r="A61" s="85"/>
      <c r="B61" s="85"/>
      <c r="C61" s="85"/>
      <c r="D61" s="85"/>
      <c r="E61" s="85"/>
      <c r="F61" s="85"/>
      <c r="G61" s="163" t="s">
        <v>167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89" t="s">
        <v>66</v>
      </c>
      <c r="AA61" s="89"/>
      <c r="AB61" s="89"/>
      <c r="AC61" s="89"/>
      <c r="AD61" s="89"/>
      <c r="AE61" s="89" t="s">
        <v>110</v>
      </c>
      <c r="AF61" s="89"/>
      <c r="AG61" s="89"/>
      <c r="AH61" s="89"/>
      <c r="AI61" s="89"/>
      <c r="AJ61" s="89"/>
      <c r="AK61" s="89"/>
      <c r="AL61" s="89"/>
      <c r="AM61" s="89"/>
      <c r="AN61" s="163"/>
      <c r="AO61" s="90">
        <v>1</v>
      </c>
      <c r="AP61" s="90"/>
      <c r="AQ61" s="90"/>
      <c r="AR61" s="90"/>
      <c r="AS61" s="90"/>
      <c r="AT61" s="90"/>
      <c r="AU61" s="90"/>
      <c r="AV61" s="90"/>
      <c r="AW61" s="90">
        <v>0</v>
      </c>
      <c r="AX61" s="90"/>
      <c r="AY61" s="90"/>
      <c r="AZ61" s="90"/>
      <c r="BA61" s="90"/>
      <c r="BB61" s="90"/>
      <c r="BC61" s="90"/>
      <c r="BD61" s="90"/>
      <c r="BE61" s="90">
        <f t="shared" si="0"/>
        <v>1</v>
      </c>
      <c r="BF61" s="90"/>
      <c r="BG61" s="90"/>
      <c r="BH61" s="90"/>
      <c r="BI61" s="90"/>
      <c r="BJ61" s="90"/>
      <c r="BK61" s="90"/>
      <c r="BL61" s="90"/>
    </row>
    <row r="62" spans="1:79" ht="12.75" customHeight="1" x14ac:dyDescent="0.2">
      <c r="A62" s="85"/>
      <c r="B62" s="85"/>
      <c r="C62" s="85"/>
      <c r="D62" s="85"/>
      <c r="E62" s="85"/>
      <c r="F62" s="85"/>
      <c r="G62" s="163" t="s">
        <v>168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89" t="s">
        <v>66</v>
      </c>
      <c r="AA62" s="89"/>
      <c r="AB62" s="89"/>
      <c r="AC62" s="89"/>
      <c r="AD62" s="89"/>
      <c r="AE62" s="89" t="s">
        <v>110</v>
      </c>
      <c r="AF62" s="89"/>
      <c r="AG62" s="89"/>
      <c r="AH62" s="89"/>
      <c r="AI62" s="89"/>
      <c r="AJ62" s="89"/>
      <c r="AK62" s="89"/>
      <c r="AL62" s="89"/>
      <c r="AM62" s="89"/>
      <c r="AN62" s="163"/>
      <c r="AO62" s="90">
        <v>1.5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si="0"/>
        <v>1.5</v>
      </c>
      <c r="BF62" s="90"/>
      <c r="BG62" s="90"/>
      <c r="BH62" s="90"/>
      <c r="BI62" s="90"/>
      <c r="BJ62" s="90"/>
      <c r="BK62" s="90"/>
      <c r="BL62" s="90"/>
    </row>
    <row r="63" spans="1:79" ht="12.75" customHeight="1" x14ac:dyDescent="0.2">
      <c r="A63" s="85"/>
      <c r="B63" s="85"/>
      <c r="C63" s="85"/>
      <c r="D63" s="85"/>
      <c r="E63" s="85"/>
      <c r="F63" s="85"/>
      <c r="G63" s="163" t="s">
        <v>169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89" t="s">
        <v>66</v>
      </c>
      <c r="AA63" s="89"/>
      <c r="AB63" s="89"/>
      <c r="AC63" s="89"/>
      <c r="AD63" s="89"/>
      <c r="AE63" s="163" t="s">
        <v>170</v>
      </c>
      <c r="AF63" s="164"/>
      <c r="AG63" s="164"/>
      <c r="AH63" s="164"/>
      <c r="AI63" s="164"/>
      <c r="AJ63" s="164"/>
      <c r="AK63" s="164"/>
      <c r="AL63" s="164"/>
      <c r="AM63" s="164"/>
      <c r="AN63" s="165"/>
      <c r="AO63" s="90">
        <v>23.5</v>
      </c>
      <c r="AP63" s="90"/>
      <c r="AQ63" s="90"/>
      <c r="AR63" s="90"/>
      <c r="AS63" s="90"/>
      <c r="AT63" s="90"/>
      <c r="AU63" s="90"/>
      <c r="AV63" s="90"/>
      <c r="AW63" s="90">
        <v>0</v>
      </c>
      <c r="AX63" s="90"/>
      <c r="AY63" s="90"/>
      <c r="AZ63" s="90"/>
      <c r="BA63" s="90"/>
      <c r="BB63" s="90"/>
      <c r="BC63" s="90"/>
      <c r="BD63" s="90"/>
      <c r="BE63" s="90">
        <f t="shared" si="0"/>
        <v>23.5</v>
      </c>
      <c r="BF63" s="90"/>
      <c r="BG63" s="90"/>
      <c r="BH63" s="90"/>
      <c r="BI63" s="90"/>
      <c r="BJ63" s="90"/>
      <c r="BK63" s="90"/>
      <c r="BL63" s="90"/>
    </row>
    <row r="64" spans="1:79" ht="12.75" customHeight="1" x14ac:dyDescent="0.2">
      <c r="A64" s="85"/>
      <c r="B64" s="85"/>
      <c r="C64" s="85"/>
      <c r="D64" s="85"/>
      <c r="E64" s="85"/>
      <c r="F64" s="85"/>
      <c r="G64" s="163" t="s">
        <v>171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66</v>
      </c>
      <c r="AA64" s="89"/>
      <c r="AB64" s="89"/>
      <c r="AC64" s="89"/>
      <c r="AD64" s="89"/>
      <c r="AE64" s="163" t="s">
        <v>170</v>
      </c>
      <c r="AF64" s="164"/>
      <c r="AG64" s="164"/>
      <c r="AH64" s="164"/>
      <c r="AI64" s="164"/>
      <c r="AJ64" s="164"/>
      <c r="AK64" s="164"/>
      <c r="AL64" s="164"/>
      <c r="AM64" s="164"/>
      <c r="AN64" s="165"/>
      <c r="AO64" s="90">
        <v>2.5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si="0"/>
        <v>2.5</v>
      </c>
      <c r="BF64" s="90"/>
      <c r="BG64" s="90"/>
      <c r="BH64" s="90"/>
      <c r="BI64" s="90"/>
      <c r="BJ64" s="90"/>
      <c r="BK64" s="90"/>
      <c r="BL64" s="90"/>
    </row>
    <row r="65" spans="1:64" s="4" customFormat="1" ht="12.75" customHeight="1" x14ac:dyDescent="0.2">
      <c r="A65" s="91">
        <v>2</v>
      </c>
      <c r="B65" s="91"/>
      <c r="C65" s="91"/>
      <c r="D65" s="91"/>
      <c r="E65" s="91"/>
      <c r="F65" s="91"/>
      <c r="G65" s="118" t="s">
        <v>72</v>
      </c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7"/>
      <c r="Z65" s="95"/>
      <c r="AA65" s="95"/>
      <c r="AB65" s="95"/>
      <c r="AC65" s="95"/>
      <c r="AD65" s="95"/>
      <c r="AE65" s="118"/>
      <c r="AF65" s="166"/>
      <c r="AG65" s="166"/>
      <c r="AH65" s="166"/>
      <c r="AI65" s="166"/>
      <c r="AJ65" s="166"/>
      <c r="AK65" s="166"/>
      <c r="AL65" s="166"/>
      <c r="AM65" s="166"/>
      <c r="AN65" s="16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</row>
    <row r="66" spans="1:64" s="4" customFormat="1" ht="20.25" customHeight="1" x14ac:dyDescent="0.2">
      <c r="A66" s="91">
        <v>0</v>
      </c>
      <c r="B66" s="91"/>
      <c r="C66" s="91"/>
      <c r="D66" s="91"/>
      <c r="E66" s="91"/>
      <c r="F66" s="91"/>
      <c r="G66" s="163" t="s">
        <v>172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/>
      <c r="AA66" s="89"/>
      <c r="AB66" s="89"/>
      <c r="AC66" s="89"/>
      <c r="AD66" s="89"/>
      <c r="AE66" s="163"/>
      <c r="AF66" s="164"/>
      <c r="AG66" s="164"/>
      <c r="AH66" s="164"/>
      <c r="AI66" s="164"/>
      <c r="AJ66" s="164"/>
      <c r="AK66" s="164"/>
      <c r="AL66" s="164"/>
      <c r="AM66" s="164"/>
      <c r="AN66" s="165"/>
      <c r="AO66" s="90">
        <v>993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0"/>
        <v>993</v>
      </c>
      <c r="BF66" s="90"/>
      <c r="BG66" s="90"/>
      <c r="BH66" s="90"/>
      <c r="BI66" s="90"/>
      <c r="BJ66" s="90"/>
      <c r="BK66" s="90"/>
      <c r="BL66" s="90"/>
    </row>
    <row r="67" spans="1:64" ht="12.75" customHeight="1" x14ac:dyDescent="0.2">
      <c r="A67" s="85"/>
      <c r="B67" s="85"/>
      <c r="C67" s="85"/>
      <c r="D67" s="85"/>
      <c r="E67" s="85"/>
      <c r="F67" s="85"/>
      <c r="G67" s="163" t="s">
        <v>174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89" t="s">
        <v>114</v>
      </c>
      <c r="AA67" s="89"/>
      <c r="AB67" s="89"/>
      <c r="AC67" s="89"/>
      <c r="AD67" s="89"/>
      <c r="AE67" s="163" t="s">
        <v>175</v>
      </c>
      <c r="AF67" s="164"/>
      <c r="AG67" s="164"/>
      <c r="AH67" s="164"/>
      <c r="AI67" s="164"/>
      <c r="AJ67" s="164"/>
      <c r="AK67" s="164"/>
      <c r="AL67" s="164"/>
      <c r="AM67" s="164"/>
      <c r="AN67" s="165"/>
      <c r="AO67" s="90">
        <v>554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si="0"/>
        <v>554</v>
      </c>
      <c r="BF67" s="90"/>
      <c r="BG67" s="90"/>
      <c r="BH67" s="90"/>
      <c r="BI67" s="90"/>
      <c r="BJ67" s="90"/>
      <c r="BK67" s="90"/>
      <c r="BL67" s="90"/>
    </row>
    <row r="68" spans="1:64" ht="12.75" customHeight="1" x14ac:dyDescent="0.2">
      <c r="A68" s="85"/>
      <c r="B68" s="85"/>
      <c r="C68" s="85"/>
      <c r="D68" s="85"/>
      <c r="E68" s="85"/>
      <c r="F68" s="85"/>
      <c r="G68" s="163" t="s">
        <v>176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  <c r="Z68" s="89" t="s">
        <v>114</v>
      </c>
      <c r="AA68" s="89"/>
      <c r="AB68" s="89"/>
      <c r="AC68" s="89"/>
      <c r="AD68" s="89"/>
      <c r="AE68" s="163" t="s">
        <v>175</v>
      </c>
      <c r="AF68" s="164"/>
      <c r="AG68" s="164"/>
      <c r="AH68" s="164"/>
      <c r="AI68" s="164"/>
      <c r="AJ68" s="164"/>
      <c r="AK68" s="164"/>
      <c r="AL68" s="164"/>
      <c r="AM68" s="164"/>
      <c r="AN68" s="165"/>
      <c r="AO68" s="90">
        <v>201</v>
      </c>
      <c r="AP68" s="90"/>
      <c r="AQ68" s="90"/>
      <c r="AR68" s="90"/>
      <c r="AS68" s="90"/>
      <c r="AT68" s="90"/>
      <c r="AU68" s="90"/>
      <c r="AV68" s="90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f t="shared" si="0"/>
        <v>201</v>
      </c>
      <c r="BF68" s="90"/>
      <c r="BG68" s="90"/>
      <c r="BH68" s="90"/>
      <c r="BI68" s="90"/>
      <c r="BJ68" s="90"/>
      <c r="BK68" s="90"/>
      <c r="BL68" s="90"/>
    </row>
    <row r="69" spans="1:64" ht="12.75" customHeight="1" x14ac:dyDescent="0.2">
      <c r="A69" s="85"/>
      <c r="B69" s="85"/>
      <c r="C69" s="85"/>
      <c r="D69" s="85"/>
      <c r="E69" s="85"/>
      <c r="F69" s="85"/>
      <c r="G69" s="163" t="s">
        <v>177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 t="s">
        <v>114</v>
      </c>
      <c r="AA69" s="89"/>
      <c r="AB69" s="89"/>
      <c r="AC69" s="89"/>
      <c r="AD69" s="89"/>
      <c r="AE69" s="163" t="s">
        <v>175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90">
        <v>102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0"/>
        <v>102</v>
      </c>
      <c r="BF69" s="90"/>
      <c r="BG69" s="90"/>
      <c r="BH69" s="90"/>
      <c r="BI69" s="90"/>
      <c r="BJ69" s="90"/>
      <c r="BK69" s="90"/>
      <c r="BL69" s="90"/>
    </row>
    <row r="70" spans="1:64" ht="12.75" customHeight="1" x14ac:dyDescent="0.2">
      <c r="A70" s="85"/>
      <c r="B70" s="85"/>
      <c r="C70" s="85"/>
      <c r="D70" s="85"/>
      <c r="E70" s="85"/>
      <c r="F70" s="85"/>
      <c r="G70" s="163" t="s">
        <v>178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114</v>
      </c>
      <c r="AA70" s="89"/>
      <c r="AB70" s="89"/>
      <c r="AC70" s="89"/>
      <c r="AD70" s="89"/>
      <c r="AE70" s="163" t="s">
        <v>175</v>
      </c>
      <c r="AF70" s="164"/>
      <c r="AG70" s="164"/>
      <c r="AH70" s="164"/>
      <c r="AI70" s="164"/>
      <c r="AJ70" s="164"/>
      <c r="AK70" s="164"/>
      <c r="AL70" s="164"/>
      <c r="AM70" s="164"/>
      <c r="AN70" s="165"/>
      <c r="AO70" s="90">
        <v>0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0"/>
        <v>0</v>
      </c>
      <c r="BF70" s="90"/>
      <c r="BG70" s="90"/>
      <c r="BH70" s="90"/>
      <c r="BI70" s="90"/>
      <c r="BJ70" s="90"/>
      <c r="BK70" s="90"/>
      <c r="BL70" s="90"/>
    </row>
    <row r="71" spans="1:64" ht="12.75" customHeight="1" x14ac:dyDescent="0.2">
      <c r="A71" s="85"/>
      <c r="B71" s="85"/>
      <c r="C71" s="85"/>
      <c r="D71" s="85"/>
      <c r="E71" s="85"/>
      <c r="F71" s="85"/>
      <c r="G71" s="163" t="s">
        <v>179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 t="s">
        <v>114</v>
      </c>
      <c r="AA71" s="89"/>
      <c r="AB71" s="89"/>
      <c r="AC71" s="89"/>
      <c r="AD71" s="89"/>
      <c r="AE71" s="163" t="s">
        <v>175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90">
        <v>100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0"/>
        <v>100</v>
      </c>
      <c r="BF71" s="90"/>
      <c r="BG71" s="90"/>
      <c r="BH71" s="90"/>
      <c r="BI71" s="90"/>
      <c r="BJ71" s="90"/>
      <c r="BK71" s="90"/>
      <c r="BL71" s="90"/>
    </row>
    <row r="72" spans="1:64" ht="12.75" customHeight="1" x14ac:dyDescent="0.2">
      <c r="A72" s="85"/>
      <c r="B72" s="85"/>
      <c r="C72" s="85"/>
      <c r="D72" s="85"/>
      <c r="E72" s="85"/>
      <c r="F72" s="85"/>
      <c r="G72" s="163" t="s">
        <v>180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 t="s">
        <v>114</v>
      </c>
      <c r="AA72" s="89"/>
      <c r="AB72" s="89"/>
      <c r="AC72" s="89"/>
      <c r="AD72" s="89"/>
      <c r="AE72" s="163" t="s">
        <v>175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90">
        <v>36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0"/>
        <v>36</v>
      </c>
      <c r="BF72" s="90"/>
      <c r="BG72" s="90"/>
      <c r="BH72" s="90"/>
      <c r="BI72" s="90"/>
      <c r="BJ72" s="90"/>
      <c r="BK72" s="90"/>
      <c r="BL72" s="90"/>
    </row>
    <row r="73" spans="1:64" s="4" customFormat="1" ht="12.75" customHeight="1" x14ac:dyDescent="0.2">
      <c r="A73" s="91">
        <v>0</v>
      </c>
      <c r="B73" s="91"/>
      <c r="C73" s="91"/>
      <c r="D73" s="91"/>
      <c r="E73" s="91"/>
      <c r="F73" s="91"/>
      <c r="G73" s="163" t="s">
        <v>173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5"/>
      <c r="Z73" s="89"/>
      <c r="AA73" s="89"/>
      <c r="AB73" s="89"/>
      <c r="AC73" s="89"/>
      <c r="AD73" s="89"/>
      <c r="AE73" s="163"/>
      <c r="AF73" s="164"/>
      <c r="AG73" s="164"/>
      <c r="AH73" s="164"/>
      <c r="AI73" s="164"/>
      <c r="AJ73" s="164"/>
      <c r="AK73" s="164"/>
      <c r="AL73" s="164"/>
      <c r="AM73" s="164"/>
      <c r="AN73" s="165"/>
      <c r="AO73" s="90">
        <v>70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f t="shared" ref="BE73" si="2">AO73+AW73</f>
        <v>70</v>
      </c>
      <c r="BF73" s="90"/>
      <c r="BG73" s="90"/>
      <c r="BH73" s="90"/>
      <c r="BI73" s="90"/>
      <c r="BJ73" s="90"/>
      <c r="BK73" s="90"/>
      <c r="BL73" s="90"/>
    </row>
    <row r="74" spans="1:64" ht="12.75" customHeight="1" x14ac:dyDescent="0.2">
      <c r="A74" s="85"/>
      <c r="B74" s="85"/>
      <c r="C74" s="85"/>
      <c r="D74" s="85"/>
      <c r="E74" s="85"/>
      <c r="F74" s="85"/>
      <c r="G74" s="163" t="s">
        <v>181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89" t="s">
        <v>66</v>
      </c>
      <c r="AA74" s="89"/>
      <c r="AB74" s="89"/>
      <c r="AC74" s="89"/>
      <c r="AD74" s="89"/>
      <c r="AE74" s="163" t="s">
        <v>175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90">
        <v>39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0"/>
        <v>39</v>
      </c>
      <c r="BF74" s="90"/>
      <c r="BG74" s="90"/>
      <c r="BH74" s="90"/>
      <c r="BI74" s="90"/>
      <c r="BJ74" s="90"/>
      <c r="BK74" s="90"/>
      <c r="BL74" s="90"/>
    </row>
    <row r="75" spans="1:64" ht="12.75" customHeight="1" x14ac:dyDescent="0.2">
      <c r="A75" s="85"/>
      <c r="B75" s="85"/>
      <c r="C75" s="85"/>
      <c r="D75" s="85"/>
      <c r="E75" s="85"/>
      <c r="F75" s="85"/>
      <c r="G75" s="163" t="s">
        <v>182</v>
      </c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89" t="s">
        <v>66</v>
      </c>
      <c r="AA75" s="89"/>
      <c r="AB75" s="89"/>
      <c r="AC75" s="89"/>
      <c r="AD75" s="89"/>
      <c r="AE75" s="163" t="s">
        <v>175</v>
      </c>
      <c r="AF75" s="164"/>
      <c r="AG75" s="164"/>
      <c r="AH75" s="164"/>
      <c r="AI75" s="164"/>
      <c r="AJ75" s="164"/>
      <c r="AK75" s="164"/>
      <c r="AL75" s="164"/>
      <c r="AM75" s="164"/>
      <c r="AN75" s="165"/>
      <c r="AO75" s="90">
        <v>15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f t="shared" si="0"/>
        <v>15</v>
      </c>
      <c r="BF75" s="90"/>
      <c r="BG75" s="90"/>
      <c r="BH75" s="90"/>
      <c r="BI75" s="90"/>
      <c r="BJ75" s="90"/>
      <c r="BK75" s="90"/>
      <c r="BL75" s="90"/>
    </row>
    <row r="76" spans="1:64" ht="12.75" customHeight="1" x14ac:dyDescent="0.2">
      <c r="A76" s="85"/>
      <c r="B76" s="85"/>
      <c r="C76" s="85"/>
      <c r="D76" s="85"/>
      <c r="E76" s="85"/>
      <c r="F76" s="85"/>
      <c r="G76" s="163" t="s">
        <v>183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5"/>
      <c r="Z76" s="89" t="s">
        <v>66</v>
      </c>
      <c r="AA76" s="89"/>
      <c r="AB76" s="89"/>
      <c r="AC76" s="89"/>
      <c r="AD76" s="89"/>
      <c r="AE76" s="163" t="s">
        <v>175</v>
      </c>
      <c r="AF76" s="164"/>
      <c r="AG76" s="164"/>
      <c r="AH76" s="164"/>
      <c r="AI76" s="164"/>
      <c r="AJ76" s="164"/>
      <c r="AK76" s="164"/>
      <c r="AL76" s="164"/>
      <c r="AM76" s="164"/>
      <c r="AN76" s="165"/>
      <c r="AO76" s="90">
        <v>7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si="0"/>
        <v>7</v>
      </c>
      <c r="BF76" s="90"/>
      <c r="BG76" s="90"/>
      <c r="BH76" s="90"/>
      <c r="BI76" s="90"/>
      <c r="BJ76" s="90"/>
      <c r="BK76" s="90"/>
      <c r="BL76" s="90"/>
    </row>
    <row r="77" spans="1:64" ht="12.75" customHeight="1" x14ac:dyDescent="0.2">
      <c r="A77" s="85"/>
      <c r="B77" s="85"/>
      <c r="C77" s="85"/>
      <c r="D77" s="85"/>
      <c r="E77" s="85"/>
      <c r="F77" s="85"/>
      <c r="G77" s="163" t="s">
        <v>184</v>
      </c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89" t="s">
        <v>66</v>
      </c>
      <c r="AA77" s="89"/>
      <c r="AB77" s="89"/>
      <c r="AC77" s="89"/>
      <c r="AD77" s="89"/>
      <c r="AE77" s="163" t="s">
        <v>175</v>
      </c>
      <c r="AF77" s="164"/>
      <c r="AG77" s="164"/>
      <c r="AH77" s="164"/>
      <c r="AI77" s="164"/>
      <c r="AJ77" s="164"/>
      <c r="AK77" s="164"/>
      <c r="AL77" s="164"/>
      <c r="AM77" s="164"/>
      <c r="AN77" s="165"/>
      <c r="AO77" s="90">
        <v>7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f t="shared" si="0"/>
        <v>7</v>
      </c>
      <c r="BF77" s="90"/>
      <c r="BG77" s="90"/>
      <c r="BH77" s="90"/>
      <c r="BI77" s="90"/>
      <c r="BJ77" s="90"/>
      <c r="BK77" s="90"/>
      <c r="BL77" s="90"/>
    </row>
    <row r="78" spans="1:64" ht="12.75" customHeight="1" x14ac:dyDescent="0.2">
      <c r="A78" s="85"/>
      <c r="B78" s="85"/>
      <c r="C78" s="85"/>
      <c r="D78" s="85"/>
      <c r="E78" s="85"/>
      <c r="F78" s="85"/>
      <c r="G78" s="163" t="s">
        <v>185</v>
      </c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5"/>
      <c r="Z78" s="89" t="s">
        <v>66</v>
      </c>
      <c r="AA78" s="89"/>
      <c r="AB78" s="89"/>
      <c r="AC78" s="89"/>
      <c r="AD78" s="89"/>
      <c r="AE78" s="163" t="s">
        <v>175</v>
      </c>
      <c r="AF78" s="164"/>
      <c r="AG78" s="164"/>
      <c r="AH78" s="164"/>
      <c r="AI78" s="164"/>
      <c r="AJ78" s="164"/>
      <c r="AK78" s="164"/>
      <c r="AL78" s="164"/>
      <c r="AM78" s="164"/>
      <c r="AN78" s="165"/>
      <c r="AO78" s="90">
        <v>0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f t="shared" si="0"/>
        <v>0</v>
      </c>
      <c r="BF78" s="90"/>
      <c r="BG78" s="90"/>
      <c r="BH78" s="90"/>
      <c r="BI78" s="90"/>
      <c r="BJ78" s="90"/>
      <c r="BK78" s="90"/>
      <c r="BL78" s="90"/>
    </row>
    <row r="79" spans="1:64" ht="12.75" customHeight="1" x14ac:dyDescent="0.2">
      <c r="A79" s="85"/>
      <c r="B79" s="85"/>
      <c r="C79" s="85"/>
      <c r="D79" s="85"/>
      <c r="E79" s="85"/>
      <c r="F79" s="85"/>
      <c r="G79" s="163" t="s">
        <v>186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5"/>
      <c r="Z79" s="89" t="s">
        <v>66</v>
      </c>
      <c r="AA79" s="89"/>
      <c r="AB79" s="89"/>
      <c r="AC79" s="89"/>
      <c r="AD79" s="89"/>
      <c r="AE79" s="163" t="s">
        <v>175</v>
      </c>
      <c r="AF79" s="164"/>
      <c r="AG79" s="164"/>
      <c r="AH79" s="164"/>
      <c r="AI79" s="164"/>
      <c r="AJ79" s="164"/>
      <c r="AK79" s="164"/>
      <c r="AL79" s="164"/>
      <c r="AM79" s="164"/>
      <c r="AN79" s="165"/>
      <c r="AO79" s="90">
        <v>2</v>
      </c>
      <c r="AP79" s="90"/>
      <c r="AQ79" s="90"/>
      <c r="AR79" s="90"/>
      <c r="AS79" s="90"/>
      <c r="AT79" s="90"/>
      <c r="AU79" s="90"/>
      <c r="AV79" s="90"/>
      <c r="AW79" s="90">
        <v>0</v>
      </c>
      <c r="AX79" s="90"/>
      <c r="AY79" s="90"/>
      <c r="AZ79" s="90"/>
      <c r="BA79" s="90"/>
      <c r="BB79" s="90"/>
      <c r="BC79" s="90"/>
      <c r="BD79" s="90"/>
      <c r="BE79" s="90">
        <f t="shared" si="0"/>
        <v>2</v>
      </c>
      <c r="BF79" s="90"/>
      <c r="BG79" s="90"/>
      <c r="BH79" s="90"/>
      <c r="BI79" s="90"/>
      <c r="BJ79" s="90"/>
      <c r="BK79" s="90"/>
      <c r="BL79" s="90"/>
    </row>
    <row r="80" spans="1:64" ht="12.75" customHeight="1" x14ac:dyDescent="0.2">
      <c r="A80" s="85"/>
      <c r="B80" s="85"/>
      <c r="C80" s="85"/>
      <c r="D80" s="85"/>
      <c r="E80" s="85"/>
      <c r="F80" s="85"/>
      <c r="G80" s="163" t="s">
        <v>187</v>
      </c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  <c r="Z80" s="89" t="s">
        <v>66</v>
      </c>
      <c r="AA80" s="89"/>
      <c r="AB80" s="89"/>
      <c r="AC80" s="89"/>
      <c r="AD80" s="89"/>
      <c r="AE80" s="163" t="s">
        <v>175</v>
      </c>
      <c r="AF80" s="164"/>
      <c r="AG80" s="164"/>
      <c r="AH80" s="164"/>
      <c r="AI80" s="164"/>
      <c r="AJ80" s="164"/>
      <c r="AK80" s="164"/>
      <c r="AL80" s="164"/>
      <c r="AM80" s="164"/>
      <c r="AN80" s="165"/>
      <c r="AO80" s="90">
        <v>21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f t="shared" si="0"/>
        <v>21</v>
      </c>
      <c r="BF80" s="90"/>
      <c r="BG80" s="90"/>
      <c r="BH80" s="90"/>
      <c r="BI80" s="90"/>
      <c r="BJ80" s="90"/>
      <c r="BK80" s="90"/>
      <c r="BL80" s="90"/>
    </row>
    <row r="81" spans="1:64" ht="12.75" customHeight="1" x14ac:dyDescent="0.2">
      <c r="A81" s="85"/>
      <c r="B81" s="85"/>
      <c r="C81" s="85"/>
      <c r="D81" s="85"/>
      <c r="E81" s="85"/>
      <c r="F81" s="85"/>
      <c r="G81" s="163" t="s">
        <v>188</v>
      </c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89" t="s">
        <v>114</v>
      </c>
      <c r="AA81" s="89"/>
      <c r="AB81" s="89"/>
      <c r="AC81" s="89"/>
      <c r="AD81" s="89"/>
      <c r="AE81" s="163" t="s">
        <v>175</v>
      </c>
      <c r="AF81" s="164"/>
      <c r="AG81" s="164"/>
      <c r="AH81" s="164"/>
      <c r="AI81" s="164"/>
      <c r="AJ81" s="164"/>
      <c r="AK81" s="164"/>
      <c r="AL81" s="164"/>
      <c r="AM81" s="164"/>
      <c r="AN81" s="165"/>
      <c r="AO81" s="90">
        <v>414</v>
      </c>
      <c r="AP81" s="90"/>
      <c r="AQ81" s="90"/>
      <c r="AR81" s="90"/>
      <c r="AS81" s="90"/>
      <c r="AT81" s="90"/>
      <c r="AU81" s="90"/>
      <c r="AV81" s="90"/>
      <c r="AW81" s="90">
        <v>0</v>
      </c>
      <c r="AX81" s="90"/>
      <c r="AY81" s="90"/>
      <c r="AZ81" s="90"/>
      <c r="BA81" s="90"/>
      <c r="BB81" s="90"/>
      <c r="BC81" s="90"/>
      <c r="BD81" s="90"/>
      <c r="BE81" s="90">
        <f t="shared" si="0"/>
        <v>414</v>
      </c>
      <c r="BF81" s="90"/>
      <c r="BG81" s="90"/>
      <c r="BH81" s="90"/>
      <c r="BI81" s="90"/>
      <c r="BJ81" s="90"/>
      <c r="BK81" s="90"/>
      <c r="BL81" s="90"/>
    </row>
    <row r="82" spans="1:64" s="4" customFormat="1" ht="12.75" customHeight="1" x14ac:dyDescent="0.2">
      <c r="A82" s="91">
        <v>3</v>
      </c>
      <c r="B82" s="91"/>
      <c r="C82" s="91"/>
      <c r="D82" s="91"/>
      <c r="E82" s="91"/>
      <c r="F82" s="91"/>
      <c r="G82" s="118" t="s">
        <v>77</v>
      </c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7"/>
      <c r="Z82" s="95"/>
      <c r="AA82" s="95"/>
      <c r="AB82" s="95"/>
      <c r="AC82" s="95"/>
      <c r="AD82" s="95"/>
      <c r="AE82" s="118"/>
      <c r="AF82" s="166"/>
      <c r="AG82" s="166"/>
      <c r="AH82" s="166"/>
      <c r="AI82" s="166"/>
      <c r="AJ82" s="166"/>
      <c r="AK82" s="166"/>
      <c r="AL82" s="166"/>
      <c r="AM82" s="166"/>
      <c r="AN82" s="167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12.75" customHeight="1" x14ac:dyDescent="0.2">
      <c r="A83" s="85"/>
      <c r="B83" s="85"/>
      <c r="C83" s="85"/>
      <c r="D83" s="85"/>
      <c r="E83" s="85"/>
      <c r="F83" s="85"/>
      <c r="G83" s="163" t="s">
        <v>189</v>
      </c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5"/>
      <c r="Z83" s="89" t="s">
        <v>70</v>
      </c>
      <c r="AA83" s="89"/>
      <c r="AB83" s="89"/>
      <c r="AC83" s="89"/>
      <c r="AD83" s="89"/>
      <c r="AE83" s="163" t="s">
        <v>79</v>
      </c>
      <c r="AF83" s="164"/>
      <c r="AG83" s="164"/>
      <c r="AH83" s="164"/>
      <c r="AI83" s="164"/>
      <c r="AJ83" s="164"/>
      <c r="AK83" s="164"/>
      <c r="AL83" s="164"/>
      <c r="AM83" s="164"/>
      <c r="AN83" s="165"/>
      <c r="AO83" s="90">
        <v>4044.45</v>
      </c>
      <c r="AP83" s="90"/>
      <c r="AQ83" s="90"/>
      <c r="AR83" s="90"/>
      <c r="AS83" s="90"/>
      <c r="AT83" s="90"/>
      <c r="AU83" s="90"/>
      <c r="AV83" s="90"/>
      <c r="AW83" s="90">
        <v>0</v>
      </c>
      <c r="AX83" s="90"/>
      <c r="AY83" s="90"/>
      <c r="AZ83" s="90"/>
      <c r="BA83" s="90"/>
      <c r="BB83" s="90"/>
      <c r="BC83" s="90"/>
      <c r="BD83" s="90"/>
      <c r="BE83" s="90">
        <f t="shared" si="0"/>
        <v>4044.45</v>
      </c>
      <c r="BF83" s="90"/>
      <c r="BG83" s="90"/>
      <c r="BH83" s="90"/>
      <c r="BI83" s="90"/>
      <c r="BJ83" s="90"/>
      <c r="BK83" s="90"/>
      <c r="BL83" s="90"/>
    </row>
    <row r="84" spans="1:64" ht="12.75" customHeight="1" x14ac:dyDescent="0.2">
      <c r="A84" s="85"/>
      <c r="B84" s="85"/>
      <c r="C84" s="85"/>
      <c r="D84" s="85"/>
      <c r="E84" s="85"/>
      <c r="F84" s="85"/>
      <c r="G84" s="163" t="s">
        <v>530</v>
      </c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5"/>
      <c r="Z84" s="89" t="s">
        <v>70</v>
      </c>
      <c r="AA84" s="89"/>
      <c r="AB84" s="89"/>
      <c r="AC84" s="89"/>
      <c r="AD84" s="89"/>
      <c r="AE84" s="163" t="s">
        <v>79</v>
      </c>
      <c r="AF84" s="164"/>
      <c r="AG84" s="164"/>
      <c r="AH84" s="164"/>
      <c r="AI84" s="164"/>
      <c r="AJ84" s="164"/>
      <c r="AK84" s="164"/>
      <c r="AL84" s="164"/>
      <c r="AM84" s="164"/>
      <c r="AN84" s="165"/>
      <c r="AO84" s="90">
        <v>2240625</v>
      </c>
      <c r="AP84" s="90"/>
      <c r="AQ84" s="90"/>
      <c r="AR84" s="90"/>
      <c r="AS84" s="90"/>
      <c r="AT84" s="90"/>
      <c r="AU84" s="90"/>
      <c r="AV84" s="90"/>
      <c r="AW84" s="90">
        <v>0</v>
      </c>
      <c r="AX84" s="90"/>
      <c r="AY84" s="90"/>
      <c r="AZ84" s="90"/>
      <c r="BA84" s="90"/>
      <c r="BB84" s="90"/>
      <c r="BC84" s="90"/>
      <c r="BD84" s="90"/>
      <c r="BE84" s="90">
        <f t="shared" si="0"/>
        <v>2240625</v>
      </c>
      <c r="BF84" s="90"/>
      <c r="BG84" s="90"/>
      <c r="BH84" s="90"/>
      <c r="BI84" s="90"/>
      <c r="BJ84" s="90"/>
      <c r="BK84" s="90"/>
      <c r="BL84" s="90"/>
    </row>
    <row r="85" spans="1:64" ht="12.75" customHeight="1" x14ac:dyDescent="0.2">
      <c r="A85" s="85"/>
      <c r="B85" s="85"/>
      <c r="C85" s="85"/>
      <c r="D85" s="85"/>
      <c r="E85" s="85"/>
      <c r="F85" s="85"/>
      <c r="G85" s="163" t="s">
        <v>531</v>
      </c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5"/>
      <c r="Z85" s="89" t="s">
        <v>70</v>
      </c>
      <c r="AA85" s="89"/>
      <c r="AB85" s="89"/>
      <c r="AC85" s="89"/>
      <c r="AD85" s="89"/>
      <c r="AE85" s="163" t="s">
        <v>79</v>
      </c>
      <c r="AF85" s="164"/>
      <c r="AG85" s="164"/>
      <c r="AH85" s="164"/>
      <c r="AI85" s="164"/>
      <c r="AJ85" s="164"/>
      <c r="AK85" s="164"/>
      <c r="AL85" s="164"/>
      <c r="AM85" s="164"/>
      <c r="AN85" s="165"/>
      <c r="AO85" s="90">
        <v>812934</v>
      </c>
      <c r="AP85" s="90"/>
      <c r="AQ85" s="90"/>
      <c r="AR85" s="90"/>
      <c r="AS85" s="90"/>
      <c r="AT85" s="90"/>
      <c r="AU85" s="90"/>
      <c r="AV85" s="90"/>
      <c r="AW85" s="90">
        <v>0</v>
      </c>
      <c r="AX85" s="90"/>
      <c r="AY85" s="90"/>
      <c r="AZ85" s="90"/>
      <c r="BA85" s="90"/>
      <c r="BB85" s="90"/>
      <c r="BC85" s="90"/>
      <c r="BD85" s="90"/>
      <c r="BE85" s="90">
        <f t="shared" si="0"/>
        <v>812934</v>
      </c>
      <c r="BF85" s="90"/>
      <c r="BG85" s="90"/>
      <c r="BH85" s="90"/>
      <c r="BI85" s="90"/>
      <c r="BJ85" s="90"/>
      <c r="BK85" s="90"/>
      <c r="BL85" s="90"/>
    </row>
    <row r="86" spans="1:64" ht="12.75" customHeight="1" x14ac:dyDescent="0.2">
      <c r="A86" s="85"/>
      <c r="B86" s="85"/>
      <c r="C86" s="85"/>
      <c r="D86" s="85"/>
      <c r="E86" s="85"/>
      <c r="F86" s="85"/>
      <c r="G86" s="163" t="s">
        <v>532</v>
      </c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5"/>
      <c r="Z86" s="89" t="s">
        <v>70</v>
      </c>
      <c r="AA86" s="89"/>
      <c r="AB86" s="89"/>
      <c r="AC86" s="89"/>
      <c r="AD86" s="89"/>
      <c r="AE86" s="163" t="s">
        <v>79</v>
      </c>
      <c r="AF86" s="164"/>
      <c r="AG86" s="164"/>
      <c r="AH86" s="164"/>
      <c r="AI86" s="164"/>
      <c r="AJ86" s="164"/>
      <c r="AK86" s="164"/>
      <c r="AL86" s="164"/>
      <c r="AM86" s="164"/>
      <c r="AN86" s="165"/>
      <c r="AO86" s="90">
        <v>412534</v>
      </c>
      <c r="AP86" s="90"/>
      <c r="AQ86" s="90"/>
      <c r="AR86" s="90"/>
      <c r="AS86" s="90"/>
      <c r="AT86" s="90"/>
      <c r="AU86" s="90"/>
      <c r="AV86" s="90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f t="shared" si="0"/>
        <v>412534</v>
      </c>
      <c r="BF86" s="90"/>
      <c r="BG86" s="90"/>
      <c r="BH86" s="90"/>
      <c r="BI86" s="90"/>
      <c r="BJ86" s="90"/>
      <c r="BK86" s="90"/>
      <c r="BL86" s="90"/>
    </row>
    <row r="87" spans="1:64" ht="12.75" customHeight="1" x14ac:dyDescent="0.2">
      <c r="A87" s="85"/>
      <c r="B87" s="85"/>
      <c r="C87" s="85"/>
      <c r="D87" s="85"/>
      <c r="E87" s="85"/>
      <c r="F87" s="85"/>
      <c r="G87" s="163" t="s">
        <v>534</v>
      </c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5"/>
      <c r="Z87" s="89" t="s">
        <v>70</v>
      </c>
      <c r="AA87" s="89"/>
      <c r="AB87" s="89"/>
      <c r="AC87" s="89"/>
      <c r="AD87" s="89"/>
      <c r="AE87" s="163" t="s">
        <v>79</v>
      </c>
      <c r="AF87" s="164"/>
      <c r="AG87" s="164"/>
      <c r="AH87" s="164"/>
      <c r="AI87" s="164"/>
      <c r="AJ87" s="164"/>
      <c r="AK87" s="164"/>
      <c r="AL87" s="164"/>
      <c r="AM87" s="164"/>
      <c r="AN87" s="165"/>
      <c r="AO87" s="90">
        <v>0</v>
      </c>
      <c r="AP87" s="90"/>
      <c r="AQ87" s="90"/>
      <c r="AR87" s="90"/>
      <c r="AS87" s="90"/>
      <c r="AT87" s="90"/>
      <c r="AU87" s="90"/>
      <c r="AV87" s="90"/>
      <c r="AW87" s="90">
        <v>0</v>
      </c>
      <c r="AX87" s="90"/>
      <c r="AY87" s="90"/>
      <c r="AZ87" s="90"/>
      <c r="BA87" s="90"/>
      <c r="BB87" s="90"/>
      <c r="BC87" s="90"/>
      <c r="BD87" s="90"/>
      <c r="BE87" s="90">
        <f t="shared" si="0"/>
        <v>0</v>
      </c>
      <c r="BF87" s="90"/>
      <c r="BG87" s="90"/>
      <c r="BH87" s="90"/>
      <c r="BI87" s="90"/>
      <c r="BJ87" s="90"/>
      <c r="BK87" s="90"/>
      <c r="BL87" s="90"/>
    </row>
    <row r="88" spans="1:64" ht="12.75" customHeight="1" x14ac:dyDescent="0.2">
      <c r="A88" s="85"/>
      <c r="B88" s="85"/>
      <c r="C88" s="85"/>
      <c r="D88" s="85"/>
      <c r="E88" s="85"/>
      <c r="F88" s="85"/>
      <c r="G88" s="163" t="s">
        <v>533</v>
      </c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5"/>
      <c r="Z88" s="89" t="s">
        <v>70</v>
      </c>
      <c r="AA88" s="89"/>
      <c r="AB88" s="89"/>
      <c r="AC88" s="89"/>
      <c r="AD88" s="89"/>
      <c r="AE88" s="163" t="s">
        <v>79</v>
      </c>
      <c r="AF88" s="164"/>
      <c r="AG88" s="164"/>
      <c r="AH88" s="164"/>
      <c r="AI88" s="164"/>
      <c r="AJ88" s="164"/>
      <c r="AK88" s="164"/>
      <c r="AL88" s="164"/>
      <c r="AM88" s="164"/>
      <c r="AN88" s="165"/>
      <c r="AO88" s="90">
        <v>404445</v>
      </c>
      <c r="AP88" s="90"/>
      <c r="AQ88" s="90"/>
      <c r="AR88" s="90"/>
      <c r="AS88" s="90"/>
      <c r="AT88" s="90"/>
      <c r="AU88" s="90"/>
      <c r="AV88" s="90"/>
      <c r="AW88" s="90">
        <v>0</v>
      </c>
      <c r="AX88" s="90"/>
      <c r="AY88" s="90"/>
      <c r="AZ88" s="90"/>
      <c r="BA88" s="90"/>
      <c r="BB88" s="90"/>
      <c r="BC88" s="90"/>
      <c r="BD88" s="90"/>
      <c r="BE88" s="90">
        <f t="shared" ref="BE88:BE89" si="3">AO88+AW88</f>
        <v>404445</v>
      </c>
      <c r="BF88" s="90"/>
      <c r="BG88" s="90"/>
      <c r="BH88" s="90"/>
      <c r="BI88" s="90"/>
      <c r="BJ88" s="90"/>
      <c r="BK88" s="90"/>
      <c r="BL88" s="90"/>
    </row>
    <row r="89" spans="1:64" ht="12.75" customHeight="1" x14ac:dyDescent="0.2">
      <c r="A89" s="85"/>
      <c r="B89" s="85"/>
      <c r="C89" s="85"/>
      <c r="D89" s="85"/>
      <c r="E89" s="85"/>
      <c r="F89" s="85"/>
      <c r="G89" s="163" t="s">
        <v>535</v>
      </c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5"/>
      <c r="Z89" s="89" t="s">
        <v>70</v>
      </c>
      <c r="AA89" s="89"/>
      <c r="AB89" s="89"/>
      <c r="AC89" s="89"/>
      <c r="AD89" s="89"/>
      <c r="AE89" s="163" t="s">
        <v>79</v>
      </c>
      <c r="AF89" s="164"/>
      <c r="AG89" s="164"/>
      <c r="AH89" s="164"/>
      <c r="AI89" s="164"/>
      <c r="AJ89" s="164"/>
      <c r="AK89" s="164"/>
      <c r="AL89" s="164"/>
      <c r="AM89" s="164"/>
      <c r="AN89" s="165"/>
      <c r="AO89" s="90">
        <v>145600</v>
      </c>
      <c r="AP89" s="90"/>
      <c r="AQ89" s="90"/>
      <c r="AR89" s="90"/>
      <c r="AS89" s="90"/>
      <c r="AT89" s="90"/>
      <c r="AU89" s="90"/>
      <c r="AV89" s="90"/>
      <c r="AW89" s="90">
        <v>0</v>
      </c>
      <c r="AX89" s="90"/>
      <c r="AY89" s="90"/>
      <c r="AZ89" s="90"/>
      <c r="BA89" s="90"/>
      <c r="BB89" s="90"/>
      <c r="BC89" s="90"/>
      <c r="BD89" s="90"/>
      <c r="BE89" s="90">
        <f t="shared" si="3"/>
        <v>145600</v>
      </c>
      <c r="BF89" s="90"/>
      <c r="BG89" s="90"/>
      <c r="BH89" s="90"/>
      <c r="BI89" s="90"/>
      <c r="BJ89" s="90"/>
      <c r="BK89" s="90"/>
      <c r="BL89" s="90"/>
    </row>
    <row r="90" spans="1:64" ht="12.75" customHeight="1" x14ac:dyDescent="0.2">
      <c r="A90" s="85"/>
      <c r="B90" s="85"/>
      <c r="C90" s="85"/>
      <c r="D90" s="85"/>
      <c r="E90" s="85"/>
      <c r="F90" s="85"/>
      <c r="G90" s="163" t="s">
        <v>190</v>
      </c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5"/>
      <c r="Z90" s="89" t="s">
        <v>70</v>
      </c>
      <c r="AA90" s="89"/>
      <c r="AB90" s="89"/>
      <c r="AC90" s="89"/>
      <c r="AD90" s="89"/>
      <c r="AE90" s="163" t="s">
        <v>79</v>
      </c>
      <c r="AF90" s="164"/>
      <c r="AG90" s="164"/>
      <c r="AH90" s="164"/>
      <c r="AI90" s="164"/>
      <c r="AJ90" s="164"/>
      <c r="AK90" s="164"/>
      <c r="AL90" s="164"/>
      <c r="AM90" s="164"/>
      <c r="AN90" s="165"/>
      <c r="AO90" s="90">
        <v>605.24</v>
      </c>
      <c r="AP90" s="90"/>
      <c r="AQ90" s="90"/>
      <c r="AR90" s="90"/>
      <c r="AS90" s="90"/>
      <c r="AT90" s="90"/>
      <c r="AU90" s="90"/>
      <c r="AV90" s="90"/>
      <c r="AW90" s="90">
        <v>0</v>
      </c>
      <c r="AX90" s="90"/>
      <c r="AY90" s="90"/>
      <c r="AZ90" s="90"/>
      <c r="BA90" s="90"/>
      <c r="BB90" s="90"/>
      <c r="BC90" s="90"/>
      <c r="BD90" s="90"/>
      <c r="BE90" s="90">
        <f t="shared" ref="BE90" si="4">AO90+AW90</f>
        <v>605.24</v>
      </c>
      <c r="BF90" s="90"/>
      <c r="BG90" s="90"/>
      <c r="BH90" s="90"/>
      <c r="BI90" s="90"/>
      <c r="BJ90" s="90"/>
      <c r="BK90" s="90"/>
      <c r="BL90" s="90"/>
    </row>
    <row r="91" spans="1:64" s="4" customFormat="1" ht="12.75" customHeight="1" x14ac:dyDescent="0.2">
      <c r="A91" s="91">
        <v>4</v>
      </c>
      <c r="B91" s="91"/>
      <c r="C91" s="91"/>
      <c r="D91" s="91"/>
      <c r="E91" s="91"/>
      <c r="F91" s="91"/>
      <c r="G91" s="118" t="s">
        <v>82</v>
      </c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7"/>
      <c r="Z91" s="95"/>
      <c r="AA91" s="95"/>
      <c r="AB91" s="95"/>
      <c r="AC91" s="95"/>
      <c r="AD91" s="95"/>
      <c r="AE91" s="118"/>
      <c r="AF91" s="166"/>
      <c r="AG91" s="166"/>
      <c r="AH91" s="166"/>
      <c r="AI91" s="166"/>
      <c r="AJ91" s="166"/>
      <c r="AK91" s="166"/>
      <c r="AL91" s="166"/>
      <c r="AM91" s="166"/>
      <c r="AN91" s="167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</row>
    <row r="92" spans="1:64" ht="30" customHeight="1" x14ac:dyDescent="0.2">
      <c r="A92" s="85"/>
      <c r="B92" s="85"/>
      <c r="C92" s="85"/>
      <c r="D92" s="85"/>
      <c r="E92" s="85"/>
      <c r="F92" s="85"/>
      <c r="G92" s="163" t="s">
        <v>191</v>
      </c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5"/>
      <c r="Z92" s="89" t="s">
        <v>84</v>
      </c>
      <c r="AA92" s="89"/>
      <c r="AB92" s="89"/>
      <c r="AC92" s="89"/>
      <c r="AD92" s="89"/>
      <c r="AE92" s="163" t="s">
        <v>79</v>
      </c>
      <c r="AF92" s="164"/>
      <c r="AG92" s="164"/>
      <c r="AH92" s="164"/>
      <c r="AI92" s="164"/>
      <c r="AJ92" s="164"/>
      <c r="AK92" s="164"/>
      <c r="AL92" s="164"/>
      <c r="AM92" s="164"/>
      <c r="AN92" s="165"/>
      <c r="AO92" s="90">
        <v>21.3</v>
      </c>
      <c r="AP92" s="90"/>
      <c r="AQ92" s="90"/>
      <c r="AR92" s="90"/>
      <c r="AS92" s="90"/>
      <c r="AT92" s="90"/>
      <c r="AU92" s="90"/>
      <c r="AV92" s="90"/>
      <c r="AW92" s="90">
        <v>0</v>
      </c>
      <c r="AX92" s="90"/>
      <c r="AY92" s="90"/>
      <c r="AZ92" s="90"/>
      <c r="BA92" s="90"/>
      <c r="BB92" s="90"/>
      <c r="BC92" s="90"/>
      <c r="BD92" s="90"/>
      <c r="BE92" s="90">
        <f t="shared" si="0"/>
        <v>21.3</v>
      </c>
      <c r="BF92" s="90"/>
      <c r="BG92" s="90"/>
      <c r="BH92" s="90"/>
      <c r="BI92" s="90"/>
      <c r="BJ92" s="90"/>
      <c r="BK92" s="90"/>
      <c r="BL92" s="90"/>
    </row>
    <row r="93" spans="1:64" ht="25.5" customHeight="1" x14ac:dyDescent="0.2">
      <c r="A93" s="85"/>
      <c r="B93" s="85"/>
      <c r="C93" s="85"/>
      <c r="D93" s="85"/>
      <c r="E93" s="85"/>
      <c r="F93" s="85"/>
      <c r="G93" s="163" t="s">
        <v>192</v>
      </c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5"/>
      <c r="Z93" s="89" t="s">
        <v>84</v>
      </c>
      <c r="AA93" s="89"/>
      <c r="AB93" s="89"/>
      <c r="AC93" s="89"/>
      <c r="AD93" s="89"/>
      <c r="AE93" s="163" t="s">
        <v>79</v>
      </c>
      <c r="AF93" s="164"/>
      <c r="AG93" s="164"/>
      <c r="AH93" s="164"/>
      <c r="AI93" s="164"/>
      <c r="AJ93" s="164"/>
      <c r="AK93" s="164"/>
      <c r="AL93" s="164"/>
      <c r="AM93" s="164"/>
      <c r="AN93" s="165"/>
      <c r="AO93" s="90">
        <v>5.2</v>
      </c>
      <c r="AP93" s="90"/>
      <c r="AQ93" s="90"/>
      <c r="AR93" s="90"/>
      <c r="AS93" s="90"/>
      <c r="AT93" s="90"/>
      <c r="AU93" s="90"/>
      <c r="AV93" s="90"/>
      <c r="AW93" s="90">
        <v>0</v>
      </c>
      <c r="AX93" s="90"/>
      <c r="AY93" s="90"/>
      <c r="AZ93" s="90"/>
      <c r="BA93" s="90"/>
      <c r="BB93" s="90"/>
      <c r="BC93" s="90"/>
      <c r="BD93" s="90"/>
      <c r="BE93" s="90">
        <f t="shared" si="0"/>
        <v>5.2</v>
      </c>
      <c r="BF93" s="90"/>
      <c r="BG93" s="90"/>
      <c r="BH93" s="90"/>
      <c r="BI93" s="90"/>
      <c r="BJ93" s="90"/>
      <c r="BK93" s="90"/>
      <c r="BL93" s="90"/>
    </row>
    <row r="94" spans="1:64" ht="25.5" customHeight="1" x14ac:dyDescent="0.2">
      <c r="A94" s="85"/>
      <c r="B94" s="85"/>
      <c r="C94" s="85"/>
      <c r="D94" s="85"/>
      <c r="E94" s="85"/>
      <c r="F94" s="85"/>
      <c r="G94" s="163" t="s">
        <v>193</v>
      </c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5"/>
      <c r="Z94" s="89" t="s">
        <v>84</v>
      </c>
      <c r="AA94" s="89"/>
      <c r="AB94" s="89"/>
      <c r="AC94" s="89"/>
      <c r="AD94" s="89"/>
      <c r="AE94" s="163" t="s">
        <v>79</v>
      </c>
      <c r="AF94" s="164"/>
      <c r="AG94" s="164"/>
      <c r="AH94" s="164"/>
      <c r="AI94" s="164"/>
      <c r="AJ94" s="164"/>
      <c r="AK94" s="164"/>
      <c r="AL94" s="164"/>
      <c r="AM94" s="164"/>
      <c r="AN94" s="165"/>
      <c r="AO94" s="90">
        <v>1</v>
      </c>
      <c r="AP94" s="90"/>
      <c r="AQ94" s="90"/>
      <c r="AR94" s="90"/>
      <c r="AS94" s="90"/>
      <c r="AT94" s="90"/>
      <c r="AU94" s="90"/>
      <c r="AV94" s="90"/>
      <c r="AW94" s="90">
        <v>0</v>
      </c>
      <c r="AX94" s="90"/>
      <c r="AY94" s="90"/>
      <c r="AZ94" s="90"/>
      <c r="BA94" s="90"/>
      <c r="BB94" s="90"/>
      <c r="BC94" s="90"/>
      <c r="BD94" s="90"/>
      <c r="BE94" s="90">
        <f t="shared" si="0"/>
        <v>1</v>
      </c>
      <c r="BF94" s="90"/>
      <c r="BG94" s="90"/>
      <c r="BH94" s="90"/>
      <c r="BI94" s="90"/>
      <c r="BJ94" s="90"/>
      <c r="BK94" s="90"/>
      <c r="BL94" s="90"/>
    </row>
    <row r="95" spans="1:64" ht="25.5" customHeight="1" x14ac:dyDescent="0.2">
      <c r="A95" s="85"/>
      <c r="B95" s="85"/>
      <c r="C95" s="85"/>
      <c r="D95" s="85"/>
      <c r="E95" s="85"/>
      <c r="F95" s="85"/>
      <c r="G95" s="163" t="s">
        <v>194</v>
      </c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5"/>
      <c r="Z95" s="89" t="s">
        <v>84</v>
      </c>
      <c r="AA95" s="89"/>
      <c r="AB95" s="89"/>
      <c r="AC95" s="89"/>
      <c r="AD95" s="89"/>
      <c r="AE95" s="163" t="s">
        <v>79</v>
      </c>
      <c r="AF95" s="164"/>
      <c r="AG95" s="164"/>
      <c r="AH95" s="164"/>
      <c r="AI95" s="164"/>
      <c r="AJ95" s="164"/>
      <c r="AK95" s="164"/>
      <c r="AL95" s="164"/>
      <c r="AM95" s="164"/>
      <c r="AN95" s="165"/>
      <c r="AO95" s="90">
        <v>0</v>
      </c>
      <c r="AP95" s="90"/>
      <c r="AQ95" s="90"/>
      <c r="AR95" s="90"/>
      <c r="AS95" s="90"/>
      <c r="AT95" s="90"/>
      <c r="AU95" s="90"/>
      <c r="AV95" s="90"/>
      <c r="AW95" s="90">
        <v>0</v>
      </c>
      <c r="AX95" s="90"/>
      <c r="AY95" s="90"/>
      <c r="AZ95" s="90"/>
      <c r="BA95" s="90"/>
      <c r="BB95" s="90"/>
      <c r="BC95" s="90"/>
      <c r="BD95" s="90"/>
      <c r="BE95" s="90">
        <f t="shared" si="0"/>
        <v>0</v>
      </c>
      <c r="BF95" s="90"/>
      <c r="BG95" s="90"/>
      <c r="BH95" s="90"/>
      <c r="BI95" s="90"/>
      <c r="BJ95" s="90"/>
      <c r="BK95" s="90"/>
      <c r="BL95" s="90"/>
    </row>
    <row r="96" spans="1:64" ht="25.5" customHeight="1" x14ac:dyDescent="0.2">
      <c r="A96" s="85"/>
      <c r="B96" s="85"/>
      <c r="C96" s="85"/>
      <c r="D96" s="85"/>
      <c r="E96" s="85"/>
      <c r="F96" s="85"/>
      <c r="G96" s="163" t="s">
        <v>195</v>
      </c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5"/>
      <c r="Z96" s="89" t="s">
        <v>84</v>
      </c>
      <c r="AA96" s="89"/>
      <c r="AB96" s="89"/>
      <c r="AC96" s="89"/>
      <c r="AD96" s="89"/>
      <c r="AE96" s="163" t="s">
        <v>79</v>
      </c>
      <c r="AF96" s="164"/>
      <c r="AG96" s="164"/>
      <c r="AH96" s="164"/>
      <c r="AI96" s="164"/>
      <c r="AJ96" s="164"/>
      <c r="AK96" s="164"/>
      <c r="AL96" s="164"/>
      <c r="AM96" s="164"/>
      <c r="AN96" s="165"/>
      <c r="AO96" s="90">
        <v>1</v>
      </c>
      <c r="AP96" s="90"/>
      <c r="AQ96" s="90"/>
      <c r="AR96" s="90"/>
      <c r="AS96" s="90"/>
      <c r="AT96" s="90"/>
      <c r="AU96" s="90"/>
      <c r="AV96" s="90"/>
      <c r="AW96" s="90">
        <v>0</v>
      </c>
      <c r="AX96" s="90"/>
      <c r="AY96" s="90"/>
      <c r="AZ96" s="90"/>
      <c r="BA96" s="90"/>
      <c r="BB96" s="90"/>
      <c r="BC96" s="90"/>
      <c r="BD96" s="90"/>
      <c r="BE96" s="90">
        <f t="shared" si="0"/>
        <v>1</v>
      </c>
      <c r="BF96" s="90"/>
      <c r="BG96" s="90"/>
      <c r="BH96" s="90"/>
      <c r="BI96" s="90"/>
      <c r="BJ96" s="90"/>
      <c r="BK96" s="90"/>
      <c r="BL96" s="90"/>
    </row>
    <row r="97" spans="1:64" ht="25.5" customHeight="1" x14ac:dyDescent="0.2">
      <c r="A97" s="85"/>
      <c r="B97" s="85"/>
      <c r="C97" s="85"/>
      <c r="D97" s="85"/>
      <c r="E97" s="85"/>
      <c r="F97" s="85"/>
      <c r="G97" s="163" t="s">
        <v>196</v>
      </c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5"/>
      <c r="Z97" s="89" t="s">
        <v>84</v>
      </c>
      <c r="AA97" s="89"/>
      <c r="AB97" s="89"/>
      <c r="AC97" s="89"/>
      <c r="AD97" s="89"/>
      <c r="AE97" s="163" t="s">
        <v>79</v>
      </c>
      <c r="AF97" s="164"/>
      <c r="AG97" s="164"/>
      <c r="AH97" s="164"/>
      <c r="AI97" s="164"/>
      <c r="AJ97" s="164"/>
      <c r="AK97" s="164"/>
      <c r="AL97" s="164"/>
      <c r="AM97" s="164"/>
      <c r="AN97" s="165"/>
      <c r="AO97" s="90">
        <v>38.4</v>
      </c>
      <c r="AP97" s="90"/>
      <c r="AQ97" s="90"/>
      <c r="AR97" s="90"/>
      <c r="AS97" s="90"/>
      <c r="AT97" s="90"/>
      <c r="AU97" s="90"/>
      <c r="AV97" s="90"/>
      <c r="AW97" s="90">
        <v>0</v>
      </c>
      <c r="AX97" s="90"/>
      <c r="AY97" s="90"/>
      <c r="AZ97" s="90"/>
      <c r="BA97" s="90"/>
      <c r="BB97" s="90"/>
      <c r="BC97" s="90"/>
      <c r="BD97" s="90"/>
      <c r="BE97" s="90">
        <f t="shared" si="0"/>
        <v>38.4</v>
      </c>
      <c r="BF97" s="90"/>
      <c r="BG97" s="90"/>
      <c r="BH97" s="90"/>
      <c r="BI97" s="90"/>
      <c r="BJ97" s="90"/>
      <c r="BK97" s="90"/>
      <c r="BL97" s="90"/>
    </row>
    <row r="98" spans="1:64" ht="25.5" customHeight="1" x14ac:dyDescent="0.2">
      <c r="A98" s="85"/>
      <c r="B98" s="85"/>
      <c r="C98" s="85"/>
      <c r="D98" s="85"/>
      <c r="E98" s="85"/>
      <c r="F98" s="85"/>
      <c r="G98" s="163" t="s">
        <v>197</v>
      </c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5"/>
      <c r="Z98" s="89" t="s">
        <v>84</v>
      </c>
      <c r="AA98" s="89"/>
      <c r="AB98" s="89"/>
      <c r="AC98" s="89"/>
      <c r="AD98" s="89"/>
      <c r="AE98" s="163" t="s">
        <v>79</v>
      </c>
      <c r="AF98" s="164"/>
      <c r="AG98" s="164"/>
      <c r="AH98" s="164"/>
      <c r="AI98" s="164"/>
      <c r="AJ98" s="164"/>
      <c r="AK98" s="164"/>
      <c r="AL98" s="164"/>
      <c r="AM98" s="164"/>
      <c r="AN98" s="165"/>
      <c r="AO98" s="90">
        <v>5.5</v>
      </c>
      <c r="AP98" s="90"/>
      <c r="AQ98" s="90"/>
      <c r="AR98" s="90"/>
      <c r="AS98" s="90"/>
      <c r="AT98" s="90"/>
      <c r="AU98" s="90"/>
      <c r="AV98" s="90"/>
      <c r="AW98" s="90">
        <v>0</v>
      </c>
      <c r="AX98" s="90"/>
      <c r="AY98" s="90"/>
      <c r="AZ98" s="90"/>
      <c r="BA98" s="90"/>
      <c r="BB98" s="90"/>
      <c r="BC98" s="90"/>
      <c r="BD98" s="90"/>
      <c r="BE98" s="90">
        <f t="shared" si="0"/>
        <v>5.5</v>
      </c>
      <c r="BF98" s="90"/>
      <c r="BG98" s="90"/>
      <c r="BH98" s="90"/>
      <c r="BI98" s="90"/>
      <c r="BJ98" s="90"/>
      <c r="BK98" s="90"/>
      <c r="BL98" s="90"/>
    </row>
    <row r="99" spans="1:64" ht="25.5" customHeight="1" x14ac:dyDescent="0.2">
      <c r="A99" s="85"/>
      <c r="B99" s="85"/>
      <c r="C99" s="85"/>
      <c r="D99" s="85"/>
      <c r="E99" s="85"/>
      <c r="F99" s="85"/>
      <c r="G99" s="163" t="s">
        <v>198</v>
      </c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5"/>
      <c r="Z99" s="89" t="s">
        <v>84</v>
      </c>
      <c r="AA99" s="89"/>
      <c r="AB99" s="89"/>
      <c r="AC99" s="89"/>
      <c r="AD99" s="89"/>
      <c r="AE99" s="163" t="s">
        <v>79</v>
      </c>
      <c r="AF99" s="164"/>
      <c r="AG99" s="164"/>
      <c r="AH99" s="164"/>
      <c r="AI99" s="164"/>
      <c r="AJ99" s="164"/>
      <c r="AK99" s="164"/>
      <c r="AL99" s="164"/>
      <c r="AM99" s="164"/>
      <c r="AN99" s="165"/>
      <c r="AO99" s="90">
        <v>3.9</v>
      </c>
      <c r="AP99" s="90"/>
      <c r="AQ99" s="90"/>
      <c r="AR99" s="90"/>
      <c r="AS99" s="90"/>
      <c r="AT99" s="90"/>
      <c r="AU99" s="90"/>
      <c r="AV99" s="90"/>
      <c r="AW99" s="90">
        <v>0</v>
      </c>
      <c r="AX99" s="90"/>
      <c r="AY99" s="90"/>
      <c r="AZ99" s="90"/>
      <c r="BA99" s="90"/>
      <c r="BB99" s="90"/>
      <c r="BC99" s="90"/>
      <c r="BD99" s="90"/>
      <c r="BE99" s="90">
        <f t="shared" si="0"/>
        <v>3.9</v>
      </c>
      <c r="BF99" s="90"/>
      <c r="BG99" s="90"/>
      <c r="BH99" s="90"/>
      <c r="BI99" s="90"/>
      <c r="BJ99" s="90"/>
      <c r="BK99" s="90"/>
      <c r="BL99" s="90"/>
    </row>
    <row r="100" spans="1:64" ht="25.5" customHeight="1" x14ac:dyDescent="0.2">
      <c r="A100" s="85"/>
      <c r="B100" s="85"/>
      <c r="C100" s="85"/>
      <c r="D100" s="85"/>
      <c r="E100" s="85"/>
      <c r="F100" s="85"/>
      <c r="G100" s="163" t="s">
        <v>199</v>
      </c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5"/>
      <c r="Z100" s="89" t="s">
        <v>84</v>
      </c>
      <c r="AA100" s="89"/>
      <c r="AB100" s="89"/>
      <c r="AC100" s="89"/>
      <c r="AD100" s="89"/>
      <c r="AE100" s="163" t="s">
        <v>79</v>
      </c>
      <c r="AF100" s="164"/>
      <c r="AG100" s="164"/>
      <c r="AH100" s="164"/>
      <c r="AI100" s="164"/>
      <c r="AJ100" s="164"/>
      <c r="AK100" s="164"/>
      <c r="AL100" s="164"/>
      <c r="AM100" s="164"/>
      <c r="AN100" s="165"/>
      <c r="AO100" s="90">
        <v>9</v>
      </c>
      <c r="AP100" s="90"/>
      <c r="AQ100" s="90"/>
      <c r="AR100" s="90"/>
      <c r="AS100" s="90"/>
      <c r="AT100" s="90"/>
      <c r="AU100" s="90"/>
      <c r="AV100" s="90"/>
      <c r="AW100" s="90">
        <v>0</v>
      </c>
      <c r="AX100" s="90"/>
      <c r="AY100" s="90"/>
      <c r="AZ100" s="90"/>
      <c r="BA100" s="90"/>
      <c r="BB100" s="90"/>
      <c r="BC100" s="90"/>
      <c r="BD100" s="90"/>
      <c r="BE100" s="90">
        <f t="shared" si="0"/>
        <v>9</v>
      </c>
      <c r="BF100" s="90"/>
      <c r="BG100" s="90"/>
      <c r="BH100" s="90"/>
      <c r="BI100" s="90"/>
      <c r="BJ100" s="90"/>
      <c r="BK100" s="90"/>
      <c r="BL100" s="90"/>
    </row>
    <row r="101" spans="1:64" ht="25.5" customHeight="1" x14ac:dyDescent="0.2">
      <c r="A101" s="85"/>
      <c r="B101" s="85"/>
      <c r="C101" s="85"/>
      <c r="D101" s="85"/>
      <c r="E101" s="85"/>
      <c r="F101" s="85"/>
      <c r="G101" s="163" t="s">
        <v>536</v>
      </c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5"/>
      <c r="Z101" s="89" t="s">
        <v>84</v>
      </c>
      <c r="AA101" s="89"/>
      <c r="AB101" s="89"/>
      <c r="AC101" s="89"/>
      <c r="AD101" s="89"/>
      <c r="AE101" s="163" t="s">
        <v>79</v>
      </c>
      <c r="AF101" s="164"/>
      <c r="AG101" s="164"/>
      <c r="AH101" s="164"/>
      <c r="AI101" s="164"/>
      <c r="AJ101" s="164"/>
      <c r="AK101" s="164"/>
      <c r="AL101" s="164"/>
      <c r="AM101" s="164"/>
      <c r="AN101" s="165"/>
      <c r="AO101" s="90">
        <v>100</v>
      </c>
      <c r="AP101" s="90"/>
      <c r="AQ101" s="90"/>
      <c r="AR101" s="90"/>
      <c r="AS101" s="90"/>
      <c r="AT101" s="90"/>
      <c r="AU101" s="90"/>
      <c r="AV101" s="90"/>
      <c r="AW101" s="90">
        <v>0</v>
      </c>
      <c r="AX101" s="90"/>
      <c r="AY101" s="90"/>
      <c r="AZ101" s="90"/>
      <c r="BA101" s="90"/>
      <c r="BB101" s="90"/>
      <c r="BC101" s="90"/>
      <c r="BD101" s="90"/>
      <c r="BE101" s="90">
        <f t="shared" ref="BE101:BE105" si="5">AO101+AW101</f>
        <v>100</v>
      </c>
      <c r="BF101" s="90"/>
      <c r="BG101" s="90"/>
      <c r="BH101" s="90"/>
      <c r="BI101" s="90"/>
      <c r="BJ101" s="90"/>
      <c r="BK101" s="90"/>
      <c r="BL101" s="90"/>
    </row>
    <row r="102" spans="1:64" ht="25.5" customHeight="1" x14ac:dyDescent="0.2">
      <c r="A102" s="85"/>
      <c r="B102" s="85"/>
      <c r="C102" s="85"/>
      <c r="D102" s="85"/>
      <c r="E102" s="85"/>
      <c r="F102" s="85"/>
      <c r="G102" s="163" t="s">
        <v>537</v>
      </c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5"/>
      <c r="Z102" s="89" t="s">
        <v>84</v>
      </c>
      <c r="AA102" s="89"/>
      <c r="AB102" s="89"/>
      <c r="AC102" s="89"/>
      <c r="AD102" s="89"/>
      <c r="AE102" s="163" t="s">
        <v>79</v>
      </c>
      <c r="AF102" s="164"/>
      <c r="AG102" s="164"/>
      <c r="AH102" s="164"/>
      <c r="AI102" s="164"/>
      <c r="AJ102" s="164"/>
      <c r="AK102" s="164"/>
      <c r="AL102" s="164"/>
      <c r="AM102" s="164"/>
      <c r="AN102" s="165"/>
      <c r="AO102" s="90">
        <v>100</v>
      </c>
      <c r="AP102" s="90"/>
      <c r="AQ102" s="90"/>
      <c r="AR102" s="90"/>
      <c r="AS102" s="90"/>
      <c r="AT102" s="90"/>
      <c r="AU102" s="90"/>
      <c r="AV102" s="90"/>
      <c r="AW102" s="90">
        <v>0</v>
      </c>
      <c r="AX102" s="90"/>
      <c r="AY102" s="90"/>
      <c r="AZ102" s="90"/>
      <c r="BA102" s="90"/>
      <c r="BB102" s="90"/>
      <c r="BC102" s="90"/>
      <c r="BD102" s="90"/>
      <c r="BE102" s="90">
        <f t="shared" si="5"/>
        <v>100</v>
      </c>
      <c r="BF102" s="90"/>
      <c r="BG102" s="90"/>
      <c r="BH102" s="90"/>
      <c r="BI102" s="90"/>
      <c r="BJ102" s="90"/>
      <c r="BK102" s="90"/>
      <c r="BL102" s="90"/>
    </row>
    <row r="103" spans="1:64" ht="25.5" customHeight="1" x14ac:dyDescent="0.2">
      <c r="A103" s="85"/>
      <c r="B103" s="85"/>
      <c r="C103" s="85"/>
      <c r="D103" s="85"/>
      <c r="E103" s="85"/>
      <c r="F103" s="85"/>
      <c r="G103" s="163" t="s">
        <v>538</v>
      </c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5"/>
      <c r="Z103" s="89" t="s">
        <v>84</v>
      </c>
      <c r="AA103" s="89"/>
      <c r="AB103" s="89"/>
      <c r="AC103" s="89"/>
      <c r="AD103" s="89"/>
      <c r="AE103" s="163" t="s">
        <v>79</v>
      </c>
      <c r="AF103" s="164"/>
      <c r="AG103" s="164"/>
      <c r="AH103" s="164"/>
      <c r="AI103" s="164"/>
      <c r="AJ103" s="164"/>
      <c r="AK103" s="164"/>
      <c r="AL103" s="164"/>
      <c r="AM103" s="164"/>
      <c r="AN103" s="165"/>
      <c r="AO103" s="90">
        <v>100</v>
      </c>
      <c r="AP103" s="90"/>
      <c r="AQ103" s="90"/>
      <c r="AR103" s="90"/>
      <c r="AS103" s="90"/>
      <c r="AT103" s="90"/>
      <c r="AU103" s="90"/>
      <c r="AV103" s="90"/>
      <c r="AW103" s="90">
        <v>0</v>
      </c>
      <c r="AX103" s="90"/>
      <c r="AY103" s="90"/>
      <c r="AZ103" s="90"/>
      <c r="BA103" s="90"/>
      <c r="BB103" s="90"/>
      <c r="BC103" s="90"/>
      <c r="BD103" s="90"/>
      <c r="BE103" s="90">
        <f t="shared" si="5"/>
        <v>100</v>
      </c>
      <c r="BF103" s="90"/>
      <c r="BG103" s="90"/>
      <c r="BH103" s="90"/>
      <c r="BI103" s="90"/>
      <c r="BJ103" s="90"/>
      <c r="BK103" s="90"/>
      <c r="BL103" s="90"/>
    </row>
    <row r="104" spans="1:64" ht="25.5" customHeight="1" x14ac:dyDescent="0.2">
      <c r="A104" s="85"/>
      <c r="B104" s="85"/>
      <c r="C104" s="85"/>
      <c r="D104" s="85"/>
      <c r="E104" s="85"/>
      <c r="F104" s="85"/>
      <c r="G104" s="163" t="s">
        <v>539</v>
      </c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5"/>
      <c r="Z104" s="89" t="s">
        <v>84</v>
      </c>
      <c r="AA104" s="89"/>
      <c r="AB104" s="89"/>
      <c r="AC104" s="89"/>
      <c r="AD104" s="89"/>
      <c r="AE104" s="163" t="s">
        <v>79</v>
      </c>
      <c r="AF104" s="164"/>
      <c r="AG104" s="164"/>
      <c r="AH104" s="164"/>
      <c r="AI104" s="164"/>
      <c r="AJ104" s="164"/>
      <c r="AK104" s="164"/>
      <c r="AL104" s="164"/>
      <c r="AM104" s="164"/>
      <c r="AN104" s="165"/>
      <c r="AO104" s="90">
        <v>100</v>
      </c>
      <c r="AP104" s="90"/>
      <c r="AQ104" s="90"/>
      <c r="AR104" s="90"/>
      <c r="AS104" s="90"/>
      <c r="AT104" s="90"/>
      <c r="AU104" s="90"/>
      <c r="AV104" s="90"/>
      <c r="AW104" s="90">
        <v>0</v>
      </c>
      <c r="AX104" s="90"/>
      <c r="AY104" s="90"/>
      <c r="AZ104" s="90"/>
      <c r="BA104" s="90"/>
      <c r="BB104" s="90"/>
      <c r="BC104" s="90"/>
      <c r="BD104" s="90"/>
      <c r="BE104" s="90">
        <f t="shared" si="5"/>
        <v>100</v>
      </c>
      <c r="BF104" s="90"/>
      <c r="BG104" s="90"/>
      <c r="BH104" s="90"/>
      <c r="BI104" s="90"/>
      <c r="BJ104" s="90"/>
      <c r="BK104" s="90"/>
      <c r="BL104" s="90"/>
    </row>
    <row r="105" spans="1:64" ht="25.5" customHeight="1" x14ac:dyDescent="0.2">
      <c r="A105" s="85"/>
      <c r="B105" s="85"/>
      <c r="C105" s="85"/>
      <c r="D105" s="85"/>
      <c r="E105" s="85"/>
      <c r="F105" s="85"/>
      <c r="G105" s="163" t="s">
        <v>540</v>
      </c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5"/>
      <c r="Z105" s="89" t="s">
        <v>84</v>
      </c>
      <c r="AA105" s="89"/>
      <c r="AB105" s="89"/>
      <c r="AC105" s="89"/>
      <c r="AD105" s="89"/>
      <c r="AE105" s="163" t="s">
        <v>79</v>
      </c>
      <c r="AF105" s="164"/>
      <c r="AG105" s="164"/>
      <c r="AH105" s="164"/>
      <c r="AI105" s="164"/>
      <c r="AJ105" s="164"/>
      <c r="AK105" s="164"/>
      <c r="AL105" s="164"/>
      <c r="AM105" s="164"/>
      <c r="AN105" s="165"/>
      <c r="AO105" s="90">
        <v>100</v>
      </c>
      <c r="AP105" s="90"/>
      <c r="AQ105" s="90"/>
      <c r="AR105" s="90"/>
      <c r="AS105" s="90"/>
      <c r="AT105" s="90"/>
      <c r="AU105" s="90"/>
      <c r="AV105" s="90"/>
      <c r="AW105" s="90">
        <v>0</v>
      </c>
      <c r="AX105" s="90"/>
      <c r="AY105" s="90"/>
      <c r="AZ105" s="90"/>
      <c r="BA105" s="90"/>
      <c r="BB105" s="90"/>
      <c r="BC105" s="90"/>
      <c r="BD105" s="90"/>
      <c r="BE105" s="90">
        <f t="shared" si="5"/>
        <v>100</v>
      </c>
      <c r="BF105" s="90"/>
      <c r="BG105" s="90"/>
      <c r="BH105" s="90"/>
      <c r="BI105" s="90"/>
      <c r="BJ105" s="90"/>
      <c r="BK105" s="90"/>
      <c r="BL105" s="90"/>
    </row>
    <row r="106" spans="1:64" ht="29.25" customHeight="1" x14ac:dyDescent="0.2">
      <c r="A106" s="85"/>
      <c r="B106" s="85"/>
      <c r="C106" s="85"/>
      <c r="D106" s="85"/>
      <c r="E106" s="85"/>
      <c r="F106" s="85"/>
      <c r="G106" s="163" t="s">
        <v>541</v>
      </c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5"/>
      <c r="Z106" s="89" t="s">
        <v>84</v>
      </c>
      <c r="AA106" s="89"/>
      <c r="AB106" s="89"/>
      <c r="AC106" s="89"/>
      <c r="AD106" s="89"/>
      <c r="AE106" s="163" t="s">
        <v>79</v>
      </c>
      <c r="AF106" s="164"/>
      <c r="AG106" s="164"/>
      <c r="AH106" s="164"/>
      <c r="AI106" s="164"/>
      <c r="AJ106" s="164"/>
      <c r="AK106" s="164"/>
      <c r="AL106" s="164"/>
      <c r="AM106" s="164"/>
      <c r="AN106" s="165"/>
      <c r="AO106" s="90">
        <v>100</v>
      </c>
      <c r="AP106" s="90"/>
      <c r="AQ106" s="90"/>
      <c r="AR106" s="90"/>
      <c r="AS106" s="90"/>
      <c r="AT106" s="90"/>
      <c r="AU106" s="90"/>
      <c r="AV106" s="90"/>
      <c r="AW106" s="90">
        <v>0</v>
      </c>
      <c r="AX106" s="90"/>
      <c r="AY106" s="90"/>
      <c r="AZ106" s="90"/>
      <c r="BA106" s="90"/>
      <c r="BB106" s="90"/>
      <c r="BC106" s="90"/>
      <c r="BD106" s="90"/>
      <c r="BE106" s="90">
        <f t="shared" ref="BE106" si="6">AO106+AW106</f>
        <v>100</v>
      </c>
      <c r="BF106" s="90"/>
      <c r="BG106" s="90"/>
      <c r="BH106" s="90"/>
      <c r="BI106" s="90"/>
      <c r="BJ106" s="90"/>
      <c r="BK106" s="90"/>
      <c r="BL106" s="90"/>
    </row>
    <row r="108" spans="1:64" ht="16.5" customHeight="1" x14ac:dyDescent="0.2">
      <c r="A108" s="113" t="s">
        <v>89</v>
      </c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5"/>
      <c r="AO108" s="116" t="s">
        <v>401</v>
      </c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</row>
    <row r="109" spans="1:64" x14ac:dyDescent="0.2">
      <c r="W109" s="106" t="s">
        <v>5</v>
      </c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O109" s="106" t="s">
        <v>49</v>
      </c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</row>
    <row r="110" spans="1:64" ht="15.75" customHeight="1" x14ac:dyDescent="0.2">
      <c r="A110" s="117" t="s">
        <v>3</v>
      </c>
      <c r="B110" s="117"/>
      <c r="C110" s="117"/>
      <c r="D110" s="117"/>
      <c r="E110" s="117"/>
      <c r="F110" s="117"/>
    </row>
    <row r="111" spans="1:64" ht="13.15" customHeight="1" x14ac:dyDescent="0.2">
      <c r="A111" s="110" t="s">
        <v>88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</row>
    <row r="112" spans="1:64" x14ac:dyDescent="0.2">
      <c r="A112" s="112" t="s">
        <v>45</v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</row>
    <row r="113" spans="1:59" ht="10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  <row r="114" spans="1:59" ht="15.75" customHeight="1" x14ac:dyDescent="0.2">
      <c r="A114" s="113" t="s">
        <v>90</v>
      </c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5"/>
      <c r="AO114" s="39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</row>
    <row r="115" spans="1:59" ht="15.75" customHeight="1" x14ac:dyDescent="0.2">
      <c r="A115" s="113" t="s">
        <v>387</v>
      </c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5"/>
      <c r="AO115" s="116" t="s">
        <v>402</v>
      </c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</row>
    <row r="116" spans="1:59" x14ac:dyDescent="0.2">
      <c r="W116" s="106" t="s">
        <v>5</v>
      </c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O116" s="106" t="s">
        <v>49</v>
      </c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</row>
    <row r="117" spans="1:59" x14ac:dyDescent="0.2">
      <c r="A117" s="105"/>
      <c r="B117" s="105"/>
      <c r="C117" s="105"/>
      <c r="D117" s="105"/>
      <c r="E117" s="105"/>
      <c r="F117" s="105"/>
      <c r="G117" s="105"/>
      <c r="H117" s="105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</row>
    <row r="118" spans="1:59" x14ac:dyDescent="0.2">
      <c r="A118" s="106" t="s">
        <v>43</v>
      </c>
      <c r="B118" s="106"/>
      <c r="C118" s="106"/>
      <c r="D118" s="106"/>
      <c r="E118" s="106"/>
      <c r="F118" s="106"/>
      <c r="G118" s="106"/>
      <c r="H118" s="10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1:59" x14ac:dyDescent="0.2">
      <c r="A119" s="22" t="s">
        <v>44</v>
      </c>
    </row>
  </sheetData>
  <mergeCells count="489">
    <mergeCell ref="A115:V115"/>
    <mergeCell ref="W116:AM116"/>
    <mergeCell ref="AO116:BG116"/>
    <mergeCell ref="A118:H118"/>
    <mergeCell ref="A73:F73"/>
    <mergeCell ref="G73:Y73"/>
    <mergeCell ref="Z73:AD73"/>
    <mergeCell ref="AE73:AN73"/>
    <mergeCell ref="AO73:AV73"/>
    <mergeCell ref="AW73:BD73"/>
    <mergeCell ref="BE73:BL73"/>
    <mergeCell ref="A90:F90"/>
    <mergeCell ref="G90:Y90"/>
    <mergeCell ref="Z90:AD90"/>
    <mergeCell ref="AE90:AN90"/>
    <mergeCell ref="AO90:AV90"/>
    <mergeCell ref="AW90:BD90"/>
    <mergeCell ref="BE90:BL90"/>
    <mergeCell ref="A117:H117"/>
    <mergeCell ref="A111:AS111"/>
    <mergeCell ref="A112:AS112"/>
    <mergeCell ref="A114:V114"/>
    <mergeCell ref="W115:AM115"/>
    <mergeCell ref="AO115:BG115"/>
    <mergeCell ref="AO1:BL1"/>
    <mergeCell ref="AO2:BL2"/>
    <mergeCell ref="AO3:BL3"/>
    <mergeCell ref="AO4:BL4"/>
    <mergeCell ref="AO5:BL5"/>
    <mergeCell ref="A58:F58"/>
    <mergeCell ref="G58:Y58"/>
    <mergeCell ref="Z58:AD58"/>
    <mergeCell ref="AE58:AN58"/>
    <mergeCell ref="AO58:AV58"/>
    <mergeCell ref="AW58:BD58"/>
    <mergeCell ref="BE58:BL58"/>
    <mergeCell ref="B12:L12"/>
    <mergeCell ref="N12:AS12"/>
    <mergeCell ref="AU12:BB12"/>
    <mergeCell ref="B14:L14"/>
    <mergeCell ref="N14:AS14"/>
    <mergeCell ref="AU14:BB14"/>
    <mergeCell ref="AO6:AU6"/>
    <mergeCell ref="AW6:BF6"/>
    <mergeCell ref="A8:BL8"/>
    <mergeCell ref="A9:BL9"/>
    <mergeCell ref="B11:L11"/>
    <mergeCell ref="N11:AS11"/>
    <mergeCell ref="AU11:BB1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A34:BL34"/>
    <mergeCell ref="A35:F35"/>
    <mergeCell ref="G35:BL35"/>
    <mergeCell ref="A36:F36"/>
    <mergeCell ref="G36:BL36"/>
    <mergeCell ref="A29:F29"/>
    <mergeCell ref="G29:BL29"/>
    <mergeCell ref="A31:BL31"/>
    <mergeCell ref="A32:BL32"/>
    <mergeCell ref="A42:C42"/>
    <mergeCell ref="D42:AB42"/>
    <mergeCell ref="AC42:AJ42"/>
    <mergeCell ref="AK42:AR42"/>
    <mergeCell ref="AS42:AZ42"/>
    <mergeCell ref="A37:F37"/>
    <mergeCell ref="G37:BL37"/>
    <mergeCell ref="A39:AZ39"/>
    <mergeCell ref="A40:C41"/>
    <mergeCell ref="D40:AB41"/>
    <mergeCell ref="AC40:AJ41"/>
    <mergeCell ref="AK40:AR41"/>
    <mergeCell ref="AS40:AZ41"/>
    <mergeCell ref="A47:C48"/>
    <mergeCell ref="D47:AA48"/>
    <mergeCell ref="AB47:AI48"/>
    <mergeCell ref="AJ47:AQ48"/>
    <mergeCell ref="AR47:AY48"/>
    <mergeCell ref="A43:C43"/>
    <mergeCell ref="D43:AB43"/>
    <mergeCell ref="AC43:AJ43"/>
    <mergeCell ref="AK43:AR43"/>
    <mergeCell ref="AS43:AZ43"/>
    <mergeCell ref="A46:BL46"/>
    <mergeCell ref="A44:C44"/>
    <mergeCell ref="D44:AB44"/>
    <mergeCell ref="AC44:AJ44"/>
    <mergeCell ref="AK44:AR44"/>
    <mergeCell ref="AS44:AZ44"/>
    <mergeCell ref="A50:C50"/>
    <mergeCell ref="D50:AA50"/>
    <mergeCell ref="AB50:AI50"/>
    <mergeCell ref="AJ50:AQ50"/>
    <mergeCell ref="AR50:AY50"/>
    <mergeCell ref="A52:BL52"/>
    <mergeCell ref="A49:C49"/>
    <mergeCell ref="D49:AA49"/>
    <mergeCell ref="AB49:AI49"/>
    <mergeCell ref="AJ49:AQ49"/>
    <mergeCell ref="AR49:AY49"/>
    <mergeCell ref="BE53:BL53"/>
    <mergeCell ref="A54:F54"/>
    <mergeCell ref="G54:Y54"/>
    <mergeCell ref="Z54:AD54"/>
    <mergeCell ref="AE54:AN54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W53:BD53"/>
    <mergeCell ref="A108:V108"/>
    <mergeCell ref="W108:AM108"/>
    <mergeCell ref="AO108:BG108"/>
    <mergeCell ref="W109:AM109"/>
    <mergeCell ref="AO109:BG109"/>
    <mergeCell ref="A110:F110"/>
    <mergeCell ref="A55:F55"/>
    <mergeCell ref="G55:Y55"/>
    <mergeCell ref="Z55:AD55"/>
    <mergeCell ref="AE55:AN55"/>
    <mergeCell ref="AO55:AV55"/>
    <mergeCell ref="AW55:BD55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BE57:BL57"/>
    <mergeCell ref="A59:F59"/>
    <mergeCell ref="G59:Y59"/>
    <mergeCell ref="Z59:AD59"/>
    <mergeCell ref="AE59:AN59"/>
    <mergeCell ref="AO59:AV59"/>
    <mergeCell ref="AW59:BD59"/>
    <mergeCell ref="BE59:BL59"/>
    <mergeCell ref="A57:F57"/>
    <mergeCell ref="G57:Y57"/>
    <mergeCell ref="Z57:AD57"/>
    <mergeCell ref="AE57:AN57"/>
    <mergeCell ref="AO57:AV57"/>
    <mergeCell ref="AW57:BD57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6:F66"/>
    <mergeCell ref="G66:Y66"/>
    <mergeCell ref="Z66:AD66"/>
    <mergeCell ref="AE66:AN66"/>
    <mergeCell ref="AO66:AV66"/>
    <mergeCell ref="AW66:B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84:F84"/>
    <mergeCell ref="G84:Y84"/>
    <mergeCell ref="Z84:AD84"/>
    <mergeCell ref="AE84:AN84"/>
    <mergeCell ref="AO84:AV84"/>
    <mergeCell ref="AW84:BD84"/>
    <mergeCell ref="BE84:BL84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91:F91"/>
    <mergeCell ref="G91:Y91"/>
    <mergeCell ref="Z91:AD91"/>
    <mergeCell ref="AE91:AN91"/>
    <mergeCell ref="AO91:AV91"/>
    <mergeCell ref="AW91:BD91"/>
    <mergeCell ref="BE91:BL91"/>
    <mergeCell ref="A87:F87"/>
    <mergeCell ref="G87:Y87"/>
    <mergeCell ref="Z87:AD87"/>
    <mergeCell ref="AE87:AN87"/>
    <mergeCell ref="AO87:AV87"/>
    <mergeCell ref="AW87:BD87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E89:AN89"/>
    <mergeCell ref="AO89:AV89"/>
    <mergeCell ref="AW89:BD89"/>
    <mergeCell ref="BE89:BL89"/>
    <mergeCell ref="A101:F101"/>
    <mergeCell ref="G101:Y101"/>
    <mergeCell ref="Z101:AD101"/>
    <mergeCell ref="AE101:AN101"/>
    <mergeCell ref="AO101:AV101"/>
    <mergeCell ref="AW101:BD101"/>
    <mergeCell ref="BE101:BL101"/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102:F102"/>
    <mergeCell ref="G102:Y102"/>
    <mergeCell ref="Z102:AD102"/>
    <mergeCell ref="AE102:AN102"/>
    <mergeCell ref="AO102:AV102"/>
    <mergeCell ref="AW102:BD102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6:F106"/>
    <mergeCell ref="G106:Y106"/>
    <mergeCell ref="Z106:AD106"/>
    <mergeCell ref="AE106:AN106"/>
    <mergeCell ref="AO106:AV106"/>
    <mergeCell ref="AW106:BD106"/>
    <mergeCell ref="BE106:BL106"/>
    <mergeCell ref="A104:F104"/>
    <mergeCell ref="G104:Y104"/>
    <mergeCell ref="Z104:AD104"/>
    <mergeCell ref="AE104:AN104"/>
    <mergeCell ref="AO104:AV104"/>
    <mergeCell ref="AW104:BD104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</mergeCells>
  <conditionalFormatting sqref="G55:L55">
    <cfRule type="cellIs" dxfId="611" priority="95" stopIfTrue="1" operator="equal">
      <formula>#REF!</formula>
    </cfRule>
  </conditionalFormatting>
  <conditionalFormatting sqref="D43">
    <cfRule type="cellIs" dxfId="610" priority="96" stopIfTrue="1" operator="equal">
      <formula>#REF!</formula>
    </cfRule>
  </conditionalFormatting>
  <conditionalFormatting sqref="A55:F55">
    <cfRule type="cellIs" dxfId="609" priority="97" stopIfTrue="1" operator="equal">
      <formula>0</formula>
    </cfRule>
  </conditionalFormatting>
  <conditionalFormatting sqref="D44">
    <cfRule type="cellIs" dxfId="608" priority="94" stopIfTrue="1" operator="equal">
      <formula>$D43</formula>
    </cfRule>
  </conditionalFormatting>
  <conditionalFormatting sqref="G56">
    <cfRule type="cellIs" dxfId="607" priority="89" stopIfTrue="1" operator="equal">
      <formula>#REF!</formula>
    </cfRule>
  </conditionalFormatting>
  <conditionalFormatting sqref="A56:F56">
    <cfRule type="cellIs" dxfId="606" priority="90" stopIfTrue="1" operator="equal">
      <formula>0</formula>
    </cfRule>
  </conditionalFormatting>
  <conditionalFormatting sqref="G57:G58">
    <cfRule type="cellIs" dxfId="605" priority="87" stopIfTrue="1" operator="equal">
      <formula>$G56</formula>
    </cfRule>
  </conditionalFormatting>
  <conditionalFormatting sqref="A57:F58">
    <cfRule type="cellIs" dxfId="604" priority="88" stopIfTrue="1" operator="equal">
      <formula>0</formula>
    </cfRule>
  </conditionalFormatting>
  <conditionalFormatting sqref="G59">
    <cfRule type="cellIs" dxfId="603" priority="85" stopIfTrue="1" operator="equal">
      <formula>$G57</formula>
    </cfRule>
  </conditionalFormatting>
  <conditionalFormatting sqref="A59:F59">
    <cfRule type="cellIs" dxfId="602" priority="86" stopIfTrue="1" operator="equal">
      <formula>0</formula>
    </cfRule>
  </conditionalFormatting>
  <conditionalFormatting sqref="G60">
    <cfRule type="cellIs" dxfId="601" priority="83" stopIfTrue="1" operator="equal">
      <formula>$G59</formula>
    </cfRule>
  </conditionalFormatting>
  <conditionalFormatting sqref="A60:F60">
    <cfRule type="cellIs" dxfId="600" priority="84" stopIfTrue="1" operator="equal">
      <formula>0</formula>
    </cfRule>
  </conditionalFormatting>
  <conditionalFormatting sqref="G61">
    <cfRule type="cellIs" dxfId="599" priority="81" stopIfTrue="1" operator="equal">
      <formula>$G60</formula>
    </cfRule>
  </conditionalFormatting>
  <conditionalFormatting sqref="A61:F61">
    <cfRule type="cellIs" dxfId="598" priority="82" stopIfTrue="1" operator="equal">
      <formula>0</formula>
    </cfRule>
  </conditionalFormatting>
  <conditionalFormatting sqref="G62">
    <cfRule type="cellIs" dxfId="597" priority="79" stopIfTrue="1" operator="equal">
      <formula>$G61</formula>
    </cfRule>
  </conditionalFormatting>
  <conditionalFormatting sqref="A62:F62">
    <cfRule type="cellIs" dxfId="596" priority="80" stopIfTrue="1" operator="equal">
      <formula>0</formula>
    </cfRule>
  </conditionalFormatting>
  <conditionalFormatting sqref="G63">
    <cfRule type="cellIs" dxfId="595" priority="77" stopIfTrue="1" operator="equal">
      <formula>$G62</formula>
    </cfRule>
  </conditionalFormatting>
  <conditionalFormatting sqref="A63:F63">
    <cfRule type="cellIs" dxfId="594" priority="78" stopIfTrue="1" operator="equal">
      <formula>0</formula>
    </cfRule>
  </conditionalFormatting>
  <conditionalFormatting sqref="G64">
    <cfRule type="cellIs" dxfId="593" priority="75" stopIfTrue="1" operator="equal">
      <formula>$G63</formula>
    </cfRule>
  </conditionalFormatting>
  <conditionalFormatting sqref="A64:F64">
    <cfRule type="cellIs" dxfId="592" priority="76" stopIfTrue="1" operator="equal">
      <formula>0</formula>
    </cfRule>
  </conditionalFormatting>
  <conditionalFormatting sqref="G65">
    <cfRule type="cellIs" dxfId="591" priority="73" stopIfTrue="1" operator="equal">
      <formula>$G64</formula>
    </cfRule>
  </conditionalFormatting>
  <conditionalFormatting sqref="A65:F65">
    <cfRule type="cellIs" dxfId="590" priority="74" stopIfTrue="1" operator="equal">
      <formula>0</formula>
    </cfRule>
  </conditionalFormatting>
  <conditionalFormatting sqref="G66">
    <cfRule type="cellIs" dxfId="589" priority="71" stopIfTrue="1" operator="equal">
      <formula>$G65</formula>
    </cfRule>
  </conditionalFormatting>
  <conditionalFormatting sqref="A66:F66">
    <cfRule type="cellIs" dxfId="588" priority="72" stopIfTrue="1" operator="equal">
      <formula>0</formula>
    </cfRule>
  </conditionalFormatting>
  <conditionalFormatting sqref="A67:F67">
    <cfRule type="cellIs" dxfId="587" priority="68" stopIfTrue="1" operator="equal">
      <formula>0</formula>
    </cfRule>
  </conditionalFormatting>
  <conditionalFormatting sqref="G67">
    <cfRule type="cellIs" dxfId="586" priority="67" stopIfTrue="1" operator="equal">
      <formula>#REF!</formula>
    </cfRule>
  </conditionalFormatting>
  <conditionalFormatting sqref="G68">
    <cfRule type="cellIs" dxfId="585" priority="65" stopIfTrue="1" operator="equal">
      <formula>$G67</formula>
    </cfRule>
  </conditionalFormatting>
  <conditionalFormatting sqref="A68:F68">
    <cfRule type="cellIs" dxfId="584" priority="66" stopIfTrue="1" operator="equal">
      <formula>0</formula>
    </cfRule>
  </conditionalFormatting>
  <conditionalFormatting sqref="G69">
    <cfRule type="cellIs" dxfId="583" priority="63" stopIfTrue="1" operator="equal">
      <formula>$G68</formula>
    </cfRule>
  </conditionalFormatting>
  <conditionalFormatting sqref="A69:F69">
    <cfRule type="cellIs" dxfId="582" priority="64" stopIfTrue="1" operator="equal">
      <formula>0</formula>
    </cfRule>
  </conditionalFormatting>
  <conditionalFormatting sqref="G70">
    <cfRule type="cellIs" dxfId="581" priority="61" stopIfTrue="1" operator="equal">
      <formula>$G69</formula>
    </cfRule>
  </conditionalFormatting>
  <conditionalFormatting sqref="A70:F70">
    <cfRule type="cellIs" dxfId="580" priority="62" stopIfTrue="1" operator="equal">
      <formula>0</formula>
    </cfRule>
  </conditionalFormatting>
  <conditionalFormatting sqref="G71">
    <cfRule type="cellIs" dxfId="579" priority="59" stopIfTrue="1" operator="equal">
      <formula>$G70</formula>
    </cfRule>
  </conditionalFormatting>
  <conditionalFormatting sqref="A71:F71">
    <cfRule type="cellIs" dxfId="578" priority="60" stopIfTrue="1" operator="equal">
      <formula>0</formula>
    </cfRule>
  </conditionalFormatting>
  <conditionalFormatting sqref="G72">
    <cfRule type="cellIs" dxfId="577" priority="57" stopIfTrue="1" operator="equal">
      <formula>$G71</formula>
    </cfRule>
  </conditionalFormatting>
  <conditionalFormatting sqref="A72:F72">
    <cfRule type="cellIs" dxfId="576" priority="58" stopIfTrue="1" operator="equal">
      <formula>0</formula>
    </cfRule>
  </conditionalFormatting>
  <conditionalFormatting sqref="G74">
    <cfRule type="cellIs" dxfId="575" priority="55" stopIfTrue="1" operator="equal">
      <formula>$G72</formula>
    </cfRule>
  </conditionalFormatting>
  <conditionalFormatting sqref="A74:F74">
    <cfRule type="cellIs" dxfId="574" priority="56" stopIfTrue="1" operator="equal">
      <formula>0</formula>
    </cfRule>
  </conditionalFormatting>
  <conditionalFormatting sqref="G75">
    <cfRule type="cellIs" dxfId="573" priority="53" stopIfTrue="1" operator="equal">
      <formula>$G74</formula>
    </cfRule>
  </conditionalFormatting>
  <conditionalFormatting sqref="A75:F75">
    <cfRule type="cellIs" dxfId="572" priority="54" stopIfTrue="1" operator="equal">
      <formula>0</formula>
    </cfRule>
  </conditionalFormatting>
  <conditionalFormatting sqref="G76">
    <cfRule type="cellIs" dxfId="571" priority="51" stopIfTrue="1" operator="equal">
      <formula>$G75</formula>
    </cfRule>
  </conditionalFormatting>
  <conditionalFormatting sqref="A76:F76">
    <cfRule type="cellIs" dxfId="570" priority="52" stopIfTrue="1" operator="equal">
      <formula>0</formula>
    </cfRule>
  </conditionalFormatting>
  <conditionalFormatting sqref="G77">
    <cfRule type="cellIs" dxfId="569" priority="49" stopIfTrue="1" operator="equal">
      <formula>$G76</formula>
    </cfRule>
  </conditionalFormatting>
  <conditionalFormatting sqref="A77:F77">
    <cfRule type="cellIs" dxfId="568" priority="50" stopIfTrue="1" operator="equal">
      <formula>0</formula>
    </cfRule>
  </conditionalFormatting>
  <conditionalFormatting sqref="G78">
    <cfRule type="cellIs" dxfId="567" priority="47" stopIfTrue="1" operator="equal">
      <formula>$G77</formula>
    </cfRule>
  </conditionalFormatting>
  <conditionalFormatting sqref="A78:F78">
    <cfRule type="cellIs" dxfId="566" priority="48" stopIfTrue="1" operator="equal">
      <formula>0</formula>
    </cfRule>
  </conditionalFormatting>
  <conditionalFormatting sqref="G79">
    <cfRule type="cellIs" dxfId="565" priority="45" stopIfTrue="1" operator="equal">
      <formula>$G78</formula>
    </cfRule>
  </conditionalFormatting>
  <conditionalFormatting sqref="A79:F79">
    <cfRule type="cellIs" dxfId="564" priority="46" stopIfTrue="1" operator="equal">
      <formula>0</formula>
    </cfRule>
  </conditionalFormatting>
  <conditionalFormatting sqref="G80">
    <cfRule type="cellIs" dxfId="563" priority="43" stopIfTrue="1" operator="equal">
      <formula>$G79</formula>
    </cfRule>
  </conditionalFormatting>
  <conditionalFormatting sqref="A80:F80">
    <cfRule type="cellIs" dxfId="562" priority="44" stopIfTrue="1" operator="equal">
      <formula>0</formula>
    </cfRule>
  </conditionalFormatting>
  <conditionalFormatting sqref="G81">
    <cfRule type="cellIs" dxfId="561" priority="41" stopIfTrue="1" operator="equal">
      <formula>$G80</formula>
    </cfRule>
  </conditionalFormatting>
  <conditionalFormatting sqref="A81:F81">
    <cfRule type="cellIs" dxfId="560" priority="42" stopIfTrue="1" operator="equal">
      <formula>0</formula>
    </cfRule>
  </conditionalFormatting>
  <conditionalFormatting sqref="G82">
    <cfRule type="cellIs" dxfId="559" priority="39" stopIfTrue="1" operator="equal">
      <formula>$G81</formula>
    </cfRule>
  </conditionalFormatting>
  <conditionalFormatting sqref="A82:F82">
    <cfRule type="cellIs" dxfId="558" priority="40" stopIfTrue="1" operator="equal">
      <formula>0</formula>
    </cfRule>
  </conditionalFormatting>
  <conditionalFormatting sqref="G83">
    <cfRule type="cellIs" dxfId="557" priority="37" stopIfTrue="1" operator="equal">
      <formula>$G82</formula>
    </cfRule>
  </conditionalFormatting>
  <conditionalFormatting sqref="A83:F83">
    <cfRule type="cellIs" dxfId="556" priority="38" stopIfTrue="1" operator="equal">
      <formula>0</formula>
    </cfRule>
  </conditionalFormatting>
  <conditionalFormatting sqref="G84">
    <cfRule type="cellIs" dxfId="555" priority="33" stopIfTrue="1" operator="equal">
      <formula>#REF!</formula>
    </cfRule>
  </conditionalFormatting>
  <conditionalFormatting sqref="A84:F84">
    <cfRule type="cellIs" dxfId="554" priority="34" stopIfTrue="1" operator="equal">
      <formula>0</formula>
    </cfRule>
  </conditionalFormatting>
  <conditionalFormatting sqref="G85">
    <cfRule type="cellIs" dxfId="553" priority="31" stopIfTrue="1" operator="equal">
      <formula>$G84</formula>
    </cfRule>
  </conditionalFormatting>
  <conditionalFormatting sqref="A85:F85">
    <cfRule type="cellIs" dxfId="552" priority="32" stopIfTrue="1" operator="equal">
      <formula>0</formula>
    </cfRule>
  </conditionalFormatting>
  <conditionalFormatting sqref="G86">
    <cfRule type="cellIs" dxfId="551" priority="29" stopIfTrue="1" operator="equal">
      <formula>$G85</formula>
    </cfRule>
  </conditionalFormatting>
  <conditionalFormatting sqref="A86:F86">
    <cfRule type="cellIs" dxfId="550" priority="30" stopIfTrue="1" operator="equal">
      <formula>0</formula>
    </cfRule>
  </conditionalFormatting>
  <conditionalFormatting sqref="G87:G89">
    <cfRule type="cellIs" dxfId="549" priority="27" stopIfTrue="1" operator="equal">
      <formula>$G86</formula>
    </cfRule>
  </conditionalFormatting>
  <conditionalFormatting sqref="A87:F89">
    <cfRule type="cellIs" dxfId="548" priority="28" stopIfTrue="1" operator="equal">
      <formula>0</formula>
    </cfRule>
  </conditionalFormatting>
  <conditionalFormatting sqref="G91">
    <cfRule type="cellIs" dxfId="547" priority="25" stopIfTrue="1" operator="equal">
      <formula>$G87</formula>
    </cfRule>
  </conditionalFormatting>
  <conditionalFormatting sqref="A91:F91">
    <cfRule type="cellIs" dxfId="546" priority="26" stopIfTrue="1" operator="equal">
      <formula>0</formula>
    </cfRule>
  </conditionalFormatting>
  <conditionalFormatting sqref="G92">
    <cfRule type="cellIs" dxfId="545" priority="23" stopIfTrue="1" operator="equal">
      <formula>$G91</formula>
    </cfRule>
  </conditionalFormatting>
  <conditionalFormatting sqref="A92:F92">
    <cfRule type="cellIs" dxfId="544" priority="24" stopIfTrue="1" operator="equal">
      <formula>0</formula>
    </cfRule>
  </conditionalFormatting>
  <conditionalFormatting sqref="G93">
    <cfRule type="cellIs" dxfId="543" priority="21" stopIfTrue="1" operator="equal">
      <formula>$G92</formula>
    </cfRule>
  </conditionalFormatting>
  <conditionalFormatting sqref="A93:F93">
    <cfRule type="cellIs" dxfId="542" priority="22" stopIfTrue="1" operator="equal">
      <formula>0</formula>
    </cfRule>
  </conditionalFormatting>
  <conditionalFormatting sqref="G94">
    <cfRule type="cellIs" dxfId="541" priority="19" stopIfTrue="1" operator="equal">
      <formula>$G93</formula>
    </cfRule>
  </conditionalFormatting>
  <conditionalFormatting sqref="A94:F94">
    <cfRule type="cellIs" dxfId="540" priority="20" stopIfTrue="1" operator="equal">
      <formula>0</formula>
    </cfRule>
  </conditionalFormatting>
  <conditionalFormatting sqref="G95">
    <cfRule type="cellIs" dxfId="539" priority="17" stopIfTrue="1" operator="equal">
      <formula>$G94</formula>
    </cfRule>
  </conditionalFormatting>
  <conditionalFormatting sqref="A95:F95">
    <cfRule type="cellIs" dxfId="538" priority="18" stopIfTrue="1" operator="equal">
      <formula>0</formula>
    </cfRule>
  </conditionalFormatting>
  <conditionalFormatting sqref="G96">
    <cfRule type="cellIs" dxfId="537" priority="15" stopIfTrue="1" operator="equal">
      <formula>$G95</formula>
    </cfRule>
  </conditionalFormatting>
  <conditionalFormatting sqref="A96:F96">
    <cfRule type="cellIs" dxfId="536" priority="16" stopIfTrue="1" operator="equal">
      <formula>0</formula>
    </cfRule>
  </conditionalFormatting>
  <conditionalFormatting sqref="G97">
    <cfRule type="cellIs" dxfId="535" priority="13" stopIfTrue="1" operator="equal">
      <formula>$G96</formula>
    </cfRule>
  </conditionalFormatting>
  <conditionalFormatting sqref="A97:F97">
    <cfRule type="cellIs" dxfId="534" priority="14" stopIfTrue="1" operator="equal">
      <formula>0</formula>
    </cfRule>
  </conditionalFormatting>
  <conditionalFormatting sqref="G98">
    <cfRule type="cellIs" dxfId="533" priority="11" stopIfTrue="1" operator="equal">
      <formula>$G97</formula>
    </cfRule>
  </conditionalFormatting>
  <conditionalFormatting sqref="A98:F98">
    <cfRule type="cellIs" dxfId="532" priority="12" stopIfTrue="1" operator="equal">
      <formula>0</formula>
    </cfRule>
  </conditionalFormatting>
  <conditionalFormatting sqref="G99">
    <cfRule type="cellIs" dxfId="531" priority="9" stopIfTrue="1" operator="equal">
      <formula>$G98</formula>
    </cfRule>
  </conditionalFormatting>
  <conditionalFormatting sqref="A99:F99">
    <cfRule type="cellIs" dxfId="530" priority="10" stopIfTrue="1" operator="equal">
      <formula>0</formula>
    </cfRule>
  </conditionalFormatting>
  <conditionalFormatting sqref="G100:G106">
    <cfRule type="cellIs" dxfId="529" priority="7" stopIfTrue="1" operator="equal">
      <formula>$G99</formula>
    </cfRule>
  </conditionalFormatting>
  <conditionalFormatting sqref="A100:F106">
    <cfRule type="cellIs" dxfId="528" priority="8" stopIfTrue="1" operator="equal">
      <formula>0</formula>
    </cfRule>
  </conditionalFormatting>
  <conditionalFormatting sqref="G73">
    <cfRule type="cellIs" dxfId="527" priority="3" stopIfTrue="1" operator="equal">
      <formula>$G72</formula>
    </cfRule>
  </conditionalFormatting>
  <conditionalFormatting sqref="A73:F73">
    <cfRule type="cellIs" dxfId="526" priority="4" stopIfTrue="1" operator="equal">
      <formula>0</formula>
    </cfRule>
  </conditionalFormatting>
  <conditionalFormatting sqref="G90">
    <cfRule type="cellIs" dxfId="525" priority="1" stopIfTrue="1" operator="equal">
      <formula>$G87</formula>
    </cfRule>
  </conditionalFormatting>
  <conditionalFormatting sqref="A90:F90">
    <cfRule type="cellIs" dxfId="524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A86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55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51</v>
      </c>
      <c r="B19" s="153" t="s">
        <v>211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212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213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394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15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327139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327139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94.5" customHeight="1" x14ac:dyDescent="0.2">
      <c r="A26" s="145" t="s">
        <v>456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39" customHeight="1" x14ac:dyDescent="0.2">
      <c r="A31" s="85">
        <v>1</v>
      </c>
      <c r="B31" s="85"/>
      <c r="C31" s="85"/>
      <c r="D31" s="85"/>
      <c r="E31" s="85"/>
      <c r="F31" s="85"/>
      <c r="G31" s="137" t="s">
        <v>470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210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204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 x14ac:dyDescent="0.2">
      <c r="A46" s="85">
        <v>1</v>
      </c>
      <c r="B46" s="85"/>
      <c r="C46" s="85"/>
      <c r="D46" s="137" t="s">
        <v>205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327139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327139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327139</v>
      </c>
      <c r="AD47" s="96"/>
      <c r="AE47" s="96"/>
      <c r="AF47" s="96"/>
      <c r="AG47" s="96"/>
      <c r="AH47" s="96"/>
      <c r="AI47" s="96"/>
      <c r="AJ47" s="96"/>
      <c r="AK47" s="96">
        <v>0</v>
      </c>
      <c r="AL47" s="96"/>
      <c r="AM47" s="96"/>
      <c r="AN47" s="96"/>
      <c r="AO47" s="96"/>
      <c r="AP47" s="96"/>
      <c r="AQ47" s="96"/>
      <c r="AR47" s="96"/>
      <c r="AS47" s="96">
        <v>342631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29.1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s="4" customFormat="1" ht="12.75" customHeight="1" x14ac:dyDescent="0.2">
      <c r="A54" s="91"/>
      <c r="B54" s="91"/>
      <c r="C54" s="91"/>
      <c r="D54" s="122" t="s">
        <v>25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>
        <f>AB54+AJ54</f>
        <v>0</v>
      </c>
      <c r="AS54" s="96"/>
      <c r="AT54" s="96"/>
      <c r="AU54" s="96"/>
      <c r="AV54" s="96"/>
      <c r="AW54" s="96"/>
      <c r="AX54" s="96"/>
      <c r="AY54" s="96"/>
      <c r="CA54" s="4" t="s">
        <v>14</v>
      </c>
    </row>
    <row r="56" spans="1:79" ht="15.75" customHeight="1" x14ac:dyDescent="0.2">
      <c r="A56" s="129" t="s">
        <v>41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79" ht="30" customHeight="1" x14ac:dyDescent="0.2">
      <c r="A57" s="126" t="s">
        <v>26</v>
      </c>
      <c r="B57" s="126"/>
      <c r="C57" s="126"/>
      <c r="D57" s="126"/>
      <c r="E57" s="126"/>
      <c r="F57" s="126"/>
      <c r="G57" s="123" t="s">
        <v>42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5"/>
      <c r="Z57" s="126" t="s">
        <v>2</v>
      </c>
      <c r="AA57" s="126"/>
      <c r="AB57" s="126"/>
      <c r="AC57" s="126"/>
      <c r="AD57" s="126"/>
      <c r="AE57" s="126" t="s">
        <v>1</v>
      </c>
      <c r="AF57" s="126"/>
      <c r="AG57" s="126"/>
      <c r="AH57" s="126"/>
      <c r="AI57" s="126"/>
      <c r="AJ57" s="126"/>
      <c r="AK57" s="126"/>
      <c r="AL57" s="126"/>
      <c r="AM57" s="126"/>
      <c r="AN57" s="126"/>
      <c r="AO57" s="123" t="s">
        <v>27</v>
      </c>
      <c r="AP57" s="124"/>
      <c r="AQ57" s="124"/>
      <c r="AR57" s="124"/>
      <c r="AS57" s="124"/>
      <c r="AT57" s="124"/>
      <c r="AU57" s="124"/>
      <c r="AV57" s="125"/>
      <c r="AW57" s="123" t="s">
        <v>28</v>
      </c>
      <c r="AX57" s="124"/>
      <c r="AY57" s="124"/>
      <c r="AZ57" s="124"/>
      <c r="BA57" s="124"/>
      <c r="BB57" s="124"/>
      <c r="BC57" s="124"/>
      <c r="BD57" s="125"/>
      <c r="BE57" s="123" t="s">
        <v>25</v>
      </c>
      <c r="BF57" s="124"/>
      <c r="BG57" s="124"/>
      <c r="BH57" s="124"/>
      <c r="BI57" s="124"/>
      <c r="BJ57" s="124"/>
      <c r="BK57" s="124"/>
      <c r="BL57" s="125"/>
    </row>
    <row r="58" spans="1:79" ht="15.75" customHeight="1" x14ac:dyDescent="0.2">
      <c r="A58" s="126">
        <v>1</v>
      </c>
      <c r="B58" s="126"/>
      <c r="C58" s="126"/>
      <c r="D58" s="126"/>
      <c r="E58" s="126"/>
      <c r="F58" s="126"/>
      <c r="G58" s="123">
        <v>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>
        <v>3</v>
      </c>
      <c r="AA58" s="126"/>
      <c r="AB58" s="126"/>
      <c r="AC58" s="126"/>
      <c r="AD58" s="126"/>
      <c r="AE58" s="126">
        <v>4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6">
        <v>5</v>
      </c>
      <c r="AP58" s="126"/>
      <c r="AQ58" s="126"/>
      <c r="AR58" s="126"/>
      <c r="AS58" s="126"/>
      <c r="AT58" s="126"/>
      <c r="AU58" s="126"/>
      <c r="AV58" s="126"/>
      <c r="AW58" s="126">
        <v>6</v>
      </c>
      <c r="AX58" s="126"/>
      <c r="AY58" s="126"/>
      <c r="AZ58" s="126"/>
      <c r="BA58" s="126"/>
      <c r="BB58" s="126"/>
      <c r="BC58" s="126"/>
      <c r="BD58" s="126"/>
      <c r="BE58" s="126">
        <v>7</v>
      </c>
      <c r="BF58" s="126"/>
      <c r="BG58" s="126"/>
      <c r="BH58" s="126"/>
      <c r="BI58" s="126"/>
      <c r="BJ58" s="126"/>
      <c r="BK58" s="126"/>
      <c r="BL58" s="126"/>
    </row>
    <row r="59" spans="1:79" s="4" customFormat="1" ht="12.75" customHeight="1" x14ac:dyDescent="0.2">
      <c r="A59" s="91">
        <v>1</v>
      </c>
      <c r="B59" s="91"/>
      <c r="C59" s="91"/>
      <c r="D59" s="91"/>
      <c r="E59" s="91"/>
      <c r="F59" s="91"/>
      <c r="G59" s="118" t="s">
        <v>63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20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118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CA59" s="4" t="s">
        <v>16</v>
      </c>
    </row>
    <row r="60" spans="1:79" ht="12.75" customHeight="1" x14ac:dyDescent="0.2">
      <c r="A60" s="85"/>
      <c r="B60" s="85"/>
      <c r="C60" s="85"/>
      <c r="D60" s="85"/>
      <c r="E60" s="85"/>
      <c r="F60" s="85"/>
      <c r="G60" s="163" t="s">
        <v>69</v>
      </c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3"/>
      <c r="Z60" s="89" t="s">
        <v>70</v>
      </c>
      <c r="AA60" s="89"/>
      <c r="AB60" s="89"/>
      <c r="AC60" s="89"/>
      <c r="AD60" s="89"/>
      <c r="AE60" s="89" t="s">
        <v>71</v>
      </c>
      <c r="AF60" s="89"/>
      <c r="AG60" s="89"/>
      <c r="AH60" s="89"/>
      <c r="AI60" s="89"/>
      <c r="AJ60" s="89"/>
      <c r="AK60" s="89"/>
      <c r="AL60" s="89"/>
      <c r="AM60" s="89"/>
      <c r="AN60" s="163"/>
      <c r="AO60" s="90">
        <v>327139</v>
      </c>
      <c r="AP60" s="90"/>
      <c r="AQ60" s="90"/>
      <c r="AR60" s="90"/>
      <c r="AS60" s="90"/>
      <c r="AT60" s="90"/>
      <c r="AU60" s="90"/>
      <c r="AV60" s="90"/>
      <c r="AW60" s="90">
        <v>0</v>
      </c>
      <c r="AX60" s="90"/>
      <c r="AY60" s="90"/>
      <c r="AZ60" s="90"/>
      <c r="BA60" s="90"/>
      <c r="BB60" s="90"/>
      <c r="BC60" s="90"/>
      <c r="BD60" s="90"/>
      <c r="BE60" s="90">
        <f t="shared" ref="BE60:BE70" si="0">AO60+AW60</f>
        <v>327139</v>
      </c>
      <c r="BF60" s="90"/>
      <c r="BG60" s="90"/>
      <c r="BH60" s="90"/>
      <c r="BI60" s="90"/>
      <c r="BJ60" s="90"/>
      <c r="BK60" s="90"/>
      <c r="BL60" s="90"/>
    </row>
    <row r="61" spans="1:79" s="4" customFormat="1" ht="12.75" customHeight="1" x14ac:dyDescent="0.2">
      <c r="A61" s="91">
        <v>2</v>
      </c>
      <c r="B61" s="91"/>
      <c r="C61" s="91"/>
      <c r="D61" s="91"/>
      <c r="E61" s="91"/>
      <c r="F61" s="91"/>
      <c r="G61" s="118" t="s">
        <v>72</v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20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118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</row>
    <row r="62" spans="1:79" s="4" customFormat="1" ht="25.5" customHeight="1" x14ac:dyDescent="0.2">
      <c r="A62" s="91">
        <v>0</v>
      </c>
      <c r="B62" s="91"/>
      <c r="C62" s="91"/>
      <c r="D62" s="91"/>
      <c r="E62" s="91"/>
      <c r="F62" s="91"/>
      <c r="G62" s="163" t="s">
        <v>206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89" t="s">
        <v>114</v>
      </c>
      <c r="AA62" s="89"/>
      <c r="AB62" s="89"/>
      <c r="AC62" s="89"/>
      <c r="AD62" s="89"/>
      <c r="AE62" s="163" t="s">
        <v>207</v>
      </c>
      <c r="AF62" s="164"/>
      <c r="AG62" s="164"/>
      <c r="AH62" s="164"/>
      <c r="AI62" s="164"/>
      <c r="AJ62" s="164"/>
      <c r="AK62" s="164"/>
      <c r="AL62" s="164"/>
      <c r="AM62" s="164"/>
      <c r="AN62" s="165"/>
      <c r="AO62" s="90">
        <v>450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si="0"/>
        <v>450</v>
      </c>
      <c r="BF62" s="90"/>
      <c r="BG62" s="90"/>
      <c r="BH62" s="90"/>
      <c r="BI62" s="90"/>
      <c r="BJ62" s="90"/>
      <c r="BK62" s="90"/>
      <c r="BL62" s="90"/>
    </row>
    <row r="63" spans="1:79" ht="12.75" customHeight="1" x14ac:dyDescent="0.2">
      <c r="A63" s="85"/>
      <c r="B63" s="85"/>
      <c r="C63" s="85"/>
      <c r="D63" s="85"/>
      <c r="E63" s="85"/>
      <c r="F63" s="85"/>
      <c r="G63" s="163" t="s">
        <v>111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89" t="s">
        <v>114</v>
      </c>
      <c r="AA63" s="89"/>
      <c r="AB63" s="89"/>
      <c r="AC63" s="89"/>
      <c r="AD63" s="89"/>
      <c r="AE63" s="163" t="s">
        <v>207</v>
      </c>
      <c r="AF63" s="164"/>
      <c r="AG63" s="164"/>
      <c r="AH63" s="164"/>
      <c r="AI63" s="164"/>
      <c r="AJ63" s="164"/>
      <c r="AK63" s="164"/>
      <c r="AL63" s="164"/>
      <c r="AM63" s="164"/>
      <c r="AN63" s="165"/>
      <c r="AO63" s="90">
        <v>410</v>
      </c>
      <c r="AP63" s="90"/>
      <c r="AQ63" s="90"/>
      <c r="AR63" s="90"/>
      <c r="AS63" s="90"/>
      <c r="AT63" s="90"/>
      <c r="AU63" s="90"/>
      <c r="AV63" s="90"/>
      <c r="AW63" s="90">
        <v>0</v>
      </c>
      <c r="AX63" s="90"/>
      <c r="AY63" s="90"/>
      <c r="AZ63" s="90"/>
      <c r="BA63" s="90"/>
      <c r="BB63" s="90"/>
      <c r="BC63" s="90"/>
      <c r="BD63" s="90"/>
      <c r="BE63" s="90">
        <f t="shared" si="0"/>
        <v>410</v>
      </c>
      <c r="BF63" s="90"/>
      <c r="BG63" s="90"/>
      <c r="BH63" s="90"/>
      <c r="BI63" s="90"/>
      <c r="BJ63" s="90"/>
      <c r="BK63" s="90"/>
      <c r="BL63" s="90"/>
    </row>
    <row r="64" spans="1:79" ht="12.75" customHeight="1" x14ac:dyDescent="0.2">
      <c r="A64" s="85"/>
      <c r="B64" s="85"/>
      <c r="C64" s="85"/>
      <c r="D64" s="85"/>
      <c r="E64" s="85"/>
      <c r="F64" s="85"/>
      <c r="G64" s="163" t="s">
        <v>109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114</v>
      </c>
      <c r="AA64" s="89"/>
      <c r="AB64" s="89"/>
      <c r="AC64" s="89"/>
      <c r="AD64" s="89"/>
      <c r="AE64" s="163" t="s">
        <v>207</v>
      </c>
      <c r="AF64" s="164"/>
      <c r="AG64" s="164"/>
      <c r="AH64" s="164"/>
      <c r="AI64" s="164"/>
      <c r="AJ64" s="164"/>
      <c r="AK64" s="164"/>
      <c r="AL64" s="164"/>
      <c r="AM64" s="164"/>
      <c r="AN64" s="165"/>
      <c r="AO64" s="90">
        <v>40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si="0"/>
        <v>40</v>
      </c>
      <c r="BF64" s="90"/>
      <c r="BG64" s="90"/>
      <c r="BH64" s="90"/>
      <c r="BI64" s="90"/>
      <c r="BJ64" s="90"/>
      <c r="BK64" s="90"/>
      <c r="BL64" s="90"/>
    </row>
    <row r="65" spans="1:64" s="4" customFormat="1" ht="12.75" customHeight="1" x14ac:dyDescent="0.2">
      <c r="A65" s="91">
        <v>3</v>
      </c>
      <c r="B65" s="91"/>
      <c r="C65" s="91"/>
      <c r="D65" s="91"/>
      <c r="E65" s="91"/>
      <c r="F65" s="91"/>
      <c r="G65" s="118" t="s">
        <v>77</v>
      </c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7"/>
      <c r="Z65" s="95"/>
      <c r="AA65" s="95"/>
      <c r="AB65" s="95"/>
      <c r="AC65" s="95"/>
      <c r="AD65" s="95"/>
      <c r="AE65" s="118"/>
      <c r="AF65" s="166"/>
      <c r="AG65" s="166"/>
      <c r="AH65" s="166"/>
      <c r="AI65" s="166"/>
      <c r="AJ65" s="166"/>
      <c r="AK65" s="166"/>
      <c r="AL65" s="166"/>
      <c r="AM65" s="166"/>
      <c r="AN65" s="16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</row>
    <row r="66" spans="1:64" ht="12.75" customHeight="1" x14ac:dyDescent="0.2">
      <c r="A66" s="85"/>
      <c r="B66" s="85"/>
      <c r="C66" s="85"/>
      <c r="D66" s="85"/>
      <c r="E66" s="85"/>
      <c r="F66" s="85"/>
      <c r="G66" s="163" t="s">
        <v>208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70</v>
      </c>
      <c r="AA66" s="89"/>
      <c r="AB66" s="89"/>
      <c r="AC66" s="89"/>
      <c r="AD66" s="89"/>
      <c r="AE66" s="163" t="s">
        <v>79</v>
      </c>
      <c r="AF66" s="164"/>
      <c r="AG66" s="164"/>
      <c r="AH66" s="164"/>
      <c r="AI66" s="164"/>
      <c r="AJ66" s="164"/>
      <c r="AK66" s="164"/>
      <c r="AL66" s="164"/>
      <c r="AM66" s="164"/>
      <c r="AN66" s="165"/>
      <c r="AO66" s="90">
        <v>726.98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0"/>
        <v>726.98</v>
      </c>
      <c r="BF66" s="90"/>
      <c r="BG66" s="90"/>
      <c r="BH66" s="90"/>
      <c r="BI66" s="90"/>
      <c r="BJ66" s="90"/>
      <c r="BK66" s="90"/>
      <c r="BL66" s="90"/>
    </row>
    <row r="67" spans="1:64" ht="20.25" customHeight="1" x14ac:dyDescent="0.2">
      <c r="A67" s="85"/>
      <c r="B67" s="85"/>
      <c r="C67" s="85"/>
      <c r="D67" s="85"/>
      <c r="E67" s="85"/>
      <c r="F67" s="85"/>
      <c r="G67" s="163" t="s">
        <v>471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89" t="s">
        <v>70</v>
      </c>
      <c r="AA67" s="89"/>
      <c r="AB67" s="89"/>
      <c r="AC67" s="89"/>
      <c r="AD67" s="89"/>
      <c r="AE67" s="163" t="s">
        <v>79</v>
      </c>
      <c r="AF67" s="164"/>
      <c r="AG67" s="164"/>
      <c r="AH67" s="164"/>
      <c r="AI67" s="164"/>
      <c r="AJ67" s="164"/>
      <c r="AK67" s="164"/>
      <c r="AL67" s="164"/>
      <c r="AM67" s="164"/>
      <c r="AN67" s="165"/>
      <c r="AO67" s="90">
        <v>298060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ref="BE67:BE68" si="1">AO67+AW67</f>
        <v>298060</v>
      </c>
      <c r="BF67" s="90"/>
      <c r="BG67" s="90"/>
      <c r="BH67" s="90"/>
      <c r="BI67" s="90"/>
      <c r="BJ67" s="90"/>
      <c r="BK67" s="90"/>
      <c r="BL67" s="90"/>
    </row>
    <row r="68" spans="1:64" ht="21" customHeight="1" x14ac:dyDescent="0.2">
      <c r="A68" s="85"/>
      <c r="B68" s="85"/>
      <c r="C68" s="85"/>
      <c r="D68" s="85"/>
      <c r="E68" s="85"/>
      <c r="F68" s="85"/>
      <c r="G68" s="163" t="s">
        <v>472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  <c r="Z68" s="89" t="s">
        <v>70</v>
      </c>
      <c r="AA68" s="89"/>
      <c r="AB68" s="89"/>
      <c r="AC68" s="89"/>
      <c r="AD68" s="89"/>
      <c r="AE68" s="163" t="s">
        <v>79</v>
      </c>
      <c r="AF68" s="164"/>
      <c r="AG68" s="164"/>
      <c r="AH68" s="164"/>
      <c r="AI68" s="164"/>
      <c r="AJ68" s="164"/>
      <c r="AK68" s="164"/>
      <c r="AL68" s="164"/>
      <c r="AM68" s="164"/>
      <c r="AN68" s="165"/>
      <c r="AO68" s="90">
        <v>29079</v>
      </c>
      <c r="AP68" s="90"/>
      <c r="AQ68" s="90"/>
      <c r="AR68" s="90"/>
      <c r="AS68" s="90"/>
      <c r="AT68" s="90"/>
      <c r="AU68" s="90"/>
      <c r="AV68" s="90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f t="shared" si="1"/>
        <v>29079</v>
      </c>
      <c r="BF68" s="90"/>
      <c r="BG68" s="90"/>
      <c r="BH68" s="90"/>
      <c r="BI68" s="90"/>
      <c r="BJ68" s="90"/>
      <c r="BK68" s="90"/>
      <c r="BL68" s="90"/>
    </row>
    <row r="69" spans="1:64" s="4" customFormat="1" ht="12.75" customHeight="1" x14ac:dyDescent="0.2">
      <c r="A69" s="91">
        <v>4</v>
      </c>
      <c r="B69" s="91"/>
      <c r="C69" s="91"/>
      <c r="D69" s="91"/>
      <c r="E69" s="91"/>
      <c r="F69" s="91"/>
      <c r="G69" s="118" t="s">
        <v>82</v>
      </c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7"/>
      <c r="Z69" s="95"/>
      <c r="AA69" s="95"/>
      <c r="AB69" s="95"/>
      <c r="AC69" s="95"/>
      <c r="AD69" s="95"/>
      <c r="AE69" s="118"/>
      <c r="AF69" s="166"/>
      <c r="AG69" s="166"/>
      <c r="AH69" s="166"/>
      <c r="AI69" s="166"/>
      <c r="AJ69" s="166"/>
      <c r="AK69" s="166"/>
      <c r="AL69" s="166"/>
      <c r="AM69" s="166"/>
      <c r="AN69" s="167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64" ht="25.5" customHeight="1" x14ac:dyDescent="0.2">
      <c r="A70" s="85"/>
      <c r="B70" s="85"/>
      <c r="C70" s="85"/>
      <c r="D70" s="85"/>
      <c r="E70" s="85"/>
      <c r="F70" s="85"/>
      <c r="G70" s="163" t="s">
        <v>209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84</v>
      </c>
      <c r="AA70" s="89"/>
      <c r="AB70" s="89"/>
      <c r="AC70" s="89"/>
      <c r="AD70" s="89"/>
      <c r="AE70" s="163" t="s">
        <v>79</v>
      </c>
      <c r="AF70" s="164"/>
      <c r="AG70" s="164"/>
      <c r="AH70" s="164"/>
      <c r="AI70" s="164"/>
      <c r="AJ70" s="164"/>
      <c r="AK70" s="164"/>
      <c r="AL70" s="164"/>
      <c r="AM70" s="164"/>
      <c r="AN70" s="165"/>
      <c r="AO70" s="90">
        <v>100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0"/>
        <v>100</v>
      </c>
      <c r="BF70" s="90"/>
      <c r="BG70" s="90"/>
      <c r="BH70" s="90"/>
      <c r="BI70" s="90"/>
      <c r="BJ70" s="90"/>
      <c r="BK70" s="90"/>
      <c r="BL70" s="90"/>
    </row>
    <row r="71" spans="1:64" ht="25.5" customHeight="1" x14ac:dyDescent="0.2">
      <c r="A71" s="85"/>
      <c r="B71" s="85"/>
      <c r="C71" s="85"/>
      <c r="D71" s="85"/>
      <c r="E71" s="85"/>
      <c r="F71" s="85"/>
      <c r="G71" s="163" t="s">
        <v>473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 t="s">
        <v>84</v>
      </c>
      <c r="AA71" s="89"/>
      <c r="AB71" s="89"/>
      <c r="AC71" s="89"/>
      <c r="AD71" s="89"/>
      <c r="AE71" s="163" t="s">
        <v>79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90">
        <v>8.9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ref="BE71:BE72" si="2">AO71+AW71</f>
        <v>8.9</v>
      </c>
      <c r="BF71" s="90"/>
      <c r="BG71" s="90"/>
      <c r="BH71" s="90"/>
      <c r="BI71" s="90"/>
      <c r="BJ71" s="90"/>
      <c r="BK71" s="90"/>
      <c r="BL71" s="90"/>
    </row>
    <row r="72" spans="1:64" ht="25.5" customHeight="1" x14ac:dyDescent="0.2">
      <c r="A72" s="85"/>
      <c r="B72" s="85"/>
      <c r="C72" s="85"/>
      <c r="D72" s="85"/>
      <c r="E72" s="85"/>
      <c r="F72" s="85"/>
      <c r="G72" s="163" t="s">
        <v>474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 t="s">
        <v>84</v>
      </c>
      <c r="AA72" s="89"/>
      <c r="AB72" s="89"/>
      <c r="AC72" s="89"/>
      <c r="AD72" s="89"/>
      <c r="AE72" s="163" t="s">
        <v>79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90">
        <v>91.1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2"/>
        <v>91.1</v>
      </c>
      <c r="BF72" s="90"/>
      <c r="BG72" s="90"/>
      <c r="BH72" s="90"/>
      <c r="BI72" s="90"/>
      <c r="BJ72" s="90"/>
      <c r="BK72" s="90"/>
      <c r="BL72" s="90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3" t="s">
        <v>89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5"/>
      <c r="AO75" s="116" t="s">
        <v>401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64" x14ac:dyDescent="0.2">
      <c r="W76" s="106" t="s">
        <v>5</v>
      </c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O76" s="106" t="s">
        <v>49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64" ht="15.75" customHeight="1" x14ac:dyDescent="0.2">
      <c r="A77" s="117" t="s">
        <v>3</v>
      </c>
      <c r="B77" s="117"/>
      <c r="C77" s="117"/>
      <c r="D77" s="117"/>
      <c r="E77" s="117"/>
      <c r="F77" s="117"/>
    </row>
    <row r="78" spans="1:64" ht="13.15" customHeight="1" x14ac:dyDescent="0.2">
      <c r="A78" s="110" t="s">
        <v>88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64" x14ac:dyDescent="0.2">
      <c r="A79" s="112" t="s">
        <v>45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64" ht="10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59" ht="15.75" customHeight="1" x14ac:dyDescent="0.2">
      <c r="A81" s="113" t="s">
        <v>90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5"/>
      <c r="AO81" s="39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</row>
    <row r="82" spans="1:59" ht="15.75" customHeight="1" x14ac:dyDescent="0.2">
      <c r="A82" s="113" t="s">
        <v>387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5"/>
      <c r="AO82" s="116" t="s">
        <v>402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x14ac:dyDescent="0.2">
      <c r="W83" s="106" t="s">
        <v>5</v>
      </c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O83" s="106" t="s">
        <v>49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x14ac:dyDescent="0.2">
      <c r="A84" s="105"/>
      <c r="B84" s="105"/>
      <c r="C84" s="105"/>
      <c r="D84" s="105"/>
      <c r="E84" s="105"/>
      <c r="F84" s="105"/>
      <c r="G84" s="105"/>
      <c r="H84" s="105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</row>
    <row r="85" spans="1:59" x14ac:dyDescent="0.2">
      <c r="A85" s="106" t="s">
        <v>43</v>
      </c>
      <c r="B85" s="106"/>
      <c r="C85" s="106"/>
      <c r="D85" s="106"/>
      <c r="E85" s="106"/>
      <c r="F85" s="106"/>
      <c r="G85" s="106"/>
      <c r="H85" s="106"/>
      <c r="I85" s="36"/>
      <c r="J85" s="36"/>
      <c r="K85" s="36"/>
      <c r="L85" s="36"/>
      <c r="M85" s="36"/>
      <c r="N85" s="36"/>
      <c r="O85" s="36"/>
      <c r="P85" s="36"/>
      <c r="Q85" s="36"/>
    </row>
    <row r="86" spans="1:59" x14ac:dyDescent="0.2">
      <c r="A86" s="22" t="s">
        <v>44</v>
      </c>
    </row>
  </sheetData>
  <mergeCells count="226"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85:H85"/>
    <mergeCell ref="AO1:BL1"/>
    <mergeCell ref="AO2:BL2"/>
    <mergeCell ref="AO3:BL3"/>
    <mergeCell ref="AO4:BL4"/>
    <mergeCell ref="AO5:BL5"/>
    <mergeCell ref="AO6:BF6"/>
    <mergeCell ref="A82:V82"/>
    <mergeCell ref="W83:AM83"/>
    <mergeCell ref="AO83:BG83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47:C47"/>
    <mergeCell ref="D47:AB47"/>
    <mergeCell ref="AC47:AJ47"/>
    <mergeCell ref="AK47:AR47"/>
    <mergeCell ref="AS47:AZ47"/>
    <mergeCell ref="A54:C54"/>
    <mergeCell ref="D54:AA54"/>
    <mergeCell ref="AB54:AI54"/>
    <mergeCell ref="AJ54:AQ54"/>
    <mergeCell ref="AR54:AY54"/>
    <mergeCell ref="A56:BL56"/>
    <mergeCell ref="A53:C53"/>
    <mergeCell ref="D53:AA53"/>
    <mergeCell ref="AB53:AI53"/>
    <mergeCell ref="AJ53:AQ53"/>
    <mergeCell ref="AR53:AY53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84:H84"/>
    <mergeCell ref="A78:AS78"/>
    <mergeCell ref="A79:AS79"/>
    <mergeCell ref="A81:V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A59:F59"/>
    <mergeCell ref="G59:Y59"/>
    <mergeCell ref="Z59:AD59"/>
    <mergeCell ref="AE59:AN59"/>
    <mergeCell ref="AO59:AV59"/>
    <mergeCell ref="AW59:BD59"/>
    <mergeCell ref="BE59:BL59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70:BL70"/>
    <mergeCell ref="A70:F70"/>
    <mergeCell ref="G70:Y70"/>
    <mergeCell ref="Z70:AD70"/>
    <mergeCell ref="AE70:AN70"/>
    <mergeCell ref="AO70:AV70"/>
    <mergeCell ref="AW70:BD70"/>
    <mergeCell ref="BE66:BL66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</mergeCells>
  <conditionalFormatting sqref="G59:L59">
    <cfRule type="cellIs" dxfId="523" priority="23" stopIfTrue="1" operator="equal">
      <formula>#REF!</formula>
    </cfRule>
  </conditionalFormatting>
  <conditionalFormatting sqref="D46">
    <cfRule type="cellIs" dxfId="522" priority="24" stopIfTrue="1" operator="equal">
      <formula>#REF!</formula>
    </cfRule>
  </conditionalFormatting>
  <conditionalFormatting sqref="A59:F59">
    <cfRule type="cellIs" dxfId="521" priority="25" stopIfTrue="1" operator="equal">
      <formula>0</formula>
    </cfRule>
  </conditionalFormatting>
  <conditionalFormatting sqref="D47">
    <cfRule type="cellIs" dxfId="520" priority="22" stopIfTrue="1" operator="equal">
      <formula>$D46</formula>
    </cfRule>
  </conditionalFormatting>
  <conditionalFormatting sqref="G60:L60">
    <cfRule type="cellIs" dxfId="519" priority="19" stopIfTrue="1" operator="equal">
      <formula>$G59</formula>
    </cfRule>
  </conditionalFormatting>
  <conditionalFormatting sqref="A60:F60">
    <cfRule type="cellIs" dxfId="518" priority="20" stopIfTrue="1" operator="equal">
      <formula>0</formula>
    </cfRule>
  </conditionalFormatting>
  <conditionalFormatting sqref="G61:L61">
    <cfRule type="cellIs" dxfId="517" priority="17" stopIfTrue="1" operator="equal">
      <formula>$G60</formula>
    </cfRule>
  </conditionalFormatting>
  <conditionalFormatting sqref="A61:F61">
    <cfRule type="cellIs" dxfId="516" priority="18" stopIfTrue="1" operator="equal">
      <formula>0</formula>
    </cfRule>
  </conditionalFormatting>
  <conditionalFormatting sqref="G62">
    <cfRule type="cellIs" dxfId="515" priority="15" stopIfTrue="1" operator="equal">
      <formula>$G61</formula>
    </cfRule>
  </conditionalFormatting>
  <conditionalFormatting sqref="A62:F62">
    <cfRule type="cellIs" dxfId="514" priority="16" stopIfTrue="1" operator="equal">
      <formula>0</formula>
    </cfRule>
  </conditionalFormatting>
  <conditionalFormatting sqref="G63">
    <cfRule type="cellIs" dxfId="513" priority="13" stopIfTrue="1" operator="equal">
      <formula>$G62</formula>
    </cfRule>
  </conditionalFormatting>
  <conditionalFormatting sqref="A63:F63">
    <cfRule type="cellIs" dxfId="512" priority="14" stopIfTrue="1" operator="equal">
      <formula>0</formula>
    </cfRule>
  </conditionalFormatting>
  <conditionalFormatting sqref="G64">
    <cfRule type="cellIs" dxfId="511" priority="11" stopIfTrue="1" operator="equal">
      <formula>$G63</formula>
    </cfRule>
  </conditionalFormatting>
  <conditionalFormatting sqref="A64:F64">
    <cfRule type="cellIs" dxfId="510" priority="12" stopIfTrue="1" operator="equal">
      <formula>0</formula>
    </cfRule>
  </conditionalFormatting>
  <conditionalFormatting sqref="G65">
    <cfRule type="cellIs" dxfId="509" priority="9" stopIfTrue="1" operator="equal">
      <formula>$G64</formula>
    </cfRule>
  </conditionalFormatting>
  <conditionalFormatting sqref="A65:F65">
    <cfRule type="cellIs" dxfId="508" priority="10" stopIfTrue="1" operator="equal">
      <formula>0</formula>
    </cfRule>
  </conditionalFormatting>
  <conditionalFormatting sqref="G66:G68">
    <cfRule type="cellIs" dxfId="507" priority="7" stopIfTrue="1" operator="equal">
      <formula>$G65</formula>
    </cfRule>
  </conditionalFormatting>
  <conditionalFormatting sqref="A66:F68">
    <cfRule type="cellIs" dxfId="506" priority="8" stopIfTrue="1" operator="equal">
      <formula>0</formula>
    </cfRule>
  </conditionalFormatting>
  <conditionalFormatting sqref="G69">
    <cfRule type="cellIs" dxfId="505" priority="5" stopIfTrue="1" operator="equal">
      <formula>$G66</formula>
    </cfRule>
  </conditionalFormatting>
  <conditionalFormatting sqref="A69:F69">
    <cfRule type="cellIs" dxfId="504" priority="6" stopIfTrue="1" operator="equal">
      <formula>0</formula>
    </cfRule>
  </conditionalFormatting>
  <conditionalFormatting sqref="G70:G72">
    <cfRule type="cellIs" dxfId="503" priority="3" stopIfTrue="1" operator="equal">
      <formula>$G69</formula>
    </cfRule>
  </conditionalFormatting>
  <conditionalFormatting sqref="A70:F72">
    <cfRule type="cellIs" dxfId="502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A112"/>
  <sheetViews>
    <sheetView view="pageBreakPreview" zoomScaleNormal="100" zoomScaleSheetLayoutView="100" workbookViewId="0">
      <selection activeCell="N14" sqref="N14:AS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60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51</v>
      </c>
      <c r="B19" s="153" t="s">
        <v>224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226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227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225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9105827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9105826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1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03.5" customHeight="1" x14ac:dyDescent="0.2">
      <c r="A26" s="145" t="s">
        <v>456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15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29.25" customHeight="1" x14ac:dyDescent="0.2">
      <c r="A31" s="85">
        <v>1</v>
      </c>
      <c r="B31" s="85"/>
      <c r="C31" s="85"/>
      <c r="D31" s="85"/>
      <c r="E31" s="85"/>
      <c r="F31" s="85"/>
      <c r="G31" s="137" t="s">
        <v>487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223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214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53.25" customHeight="1" x14ac:dyDescent="0.2">
      <c r="A46" s="85">
        <v>1</v>
      </c>
      <c r="B46" s="85"/>
      <c r="C46" s="85"/>
      <c r="D46" s="137" t="s">
        <v>488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9105826</v>
      </c>
      <c r="AD46" s="90"/>
      <c r="AE46" s="90"/>
      <c r="AF46" s="90"/>
      <c r="AG46" s="90"/>
      <c r="AH46" s="90"/>
      <c r="AI46" s="90"/>
      <c r="AJ46" s="90"/>
      <c r="AK46" s="90">
        <v>1</v>
      </c>
      <c r="AL46" s="90"/>
      <c r="AM46" s="90"/>
      <c r="AN46" s="90"/>
      <c r="AO46" s="90"/>
      <c r="AP46" s="90"/>
      <c r="AQ46" s="90"/>
      <c r="AR46" s="90"/>
      <c r="AS46" s="90">
        <f>AC46+AK46</f>
        <v>9105827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9105826</v>
      </c>
      <c r="AD47" s="96"/>
      <c r="AE47" s="96"/>
      <c r="AF47" s="96"/>
      <c r="AG47" s="96"/>
      <c r="AH47" s="96"/>
      <c r="AI47" s="96"/>
      <c r="AJ47" s="96"/>
      <c r="AK47" s="96">
        <v>1</v>
      </c>
      <c r="AL47" s="96"/>
      <c r="AM47" s="96"/>
      <c r="AN47" s="96"/>
      <c r="AO47" s="96"/>
      <c r="AP47" s="96"/>
      <c r="AQ47" s="96"/>
      <c r="AR47" s="96"/>
      <c r="AS47" s="96">
        <f>AC47+AK47</f>
        <v>9105827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29.1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s="4" customFormat="1" ht="12.75" customHeight="1" x14ac:dyDescent="0.2">
      <c r="A54" s="91"/>
      <c r="B54" s="91"/>
      <c r="C54" s="91"/>
      <c r="D54" s="122" t="s">
        <v>25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>
        <f>AB54+AJ54</f>
        <v>0</v>
      </c>
      <c r="AS54" s="96"/>
      <c r="AT54" s="96"/>
      <c r="AU54" s="96"/>
      <c r="AV54" s="96"/>
      <c r="AW54" s="96"/>
      <c r="AX54" s="96"/>
      <c r="AY54" s="96"/>
      <c r="CA54" s="4" t="s">
        <v>14</v>
      </c>
    </row>
    <row r="56" spans="1:79" ht="15.75" customHeight="1" x14ac:dyDescent="0.2">
      <c r="A56" s="129" t="s">
        <v>41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79" ht="30" customHeight="1" x14ac:dyDescent="0.2">
      <c r="A57" s="126" t="s">
        <v>26</v>
      </c>
      <c r="B57" s="126"/>
      <c r="C57" s="126"/>
      <c r="D57" s="126"/>
      <c r="E57" s="126"/>
      <c r="F57" s="126"/>
      <c r="G57" s="123" t="s">
        <v>42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5"/>
      <c r="Z57" s="126" t="s">
        <v>2</v>
      </c>
      <c r="AA57" s="126"/>
      <c r="AB57" s="126"/>
      <c r="AC57" s="126"/>
      <c r="AD57" s="126"/>
      <c r="AE57" s="126" t="s">
        <v>1</v>
      </c>
      <c r="AF57" s="126"/>
      <c r="AG57" s="126"/>
      <c r="AH57" s="126"/>
      <c r="AI57" s="126"/>
      <c r="AJ57" s="126"/>
      <c r="AK57" s="126"/>
      <c r="AL57" s="126"/>
      <c r="AM57" s="126"/>
      <c r="AN57" s="126"/>
      <c r="AO57" s="123" t="s">
        <v>27</v>
      </c>
      <c r="AP57" s="124"/>
      <c r="AQ57" s="124"/>
      <c r="AR57" s="124"/>
      <c r="AS57" s="124"/>
      <c r="AT57" s="124"/>
      <c r="AU57" s="124"/>
      <c r="AV57" s="125"/>
      <c r="AW57" s="123" t="s">
        <v>28</v>
      </c>
      <c r="AX57" s="124"/>
      <c r="AY57" s="124"/>
      <c r="AZ57" s="124"/>
      <c r="BA57" s="124"/>
      <c r="BB57" s="124"/>
      <c r="BC57" s="124"/>
      <c r="BD57" s="125"/>
      <c r="BE57" s="123" t="s">
        <v>25</v>
      </c>
      <c r="BF57" s="124"/>
      <c r="BG57" s="124"/>
      <c r="BH57" s="124"/>
      <c r="BI57" s="124"/>
      <c r="BJ57" s="124"/>
      <c r="BK57" s="124"/>
      <c r="BL57" s="125"/>
    </row>
    <row r="58" spans="1:79" ht="15.75" customHeight="1" x14ac:dyDescent="0.2">
      <c r="A58" s="126">
        <v>1</v>
      </c>
      <c r="B58" s="126"/>
      <c r="C58" s="126"/>
      <c r="D58" s="126"/>
      <c r="E58" s="126"/>
      <c r="F58" s="126"/>
      <c r="G58" s="123">
        <v>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>
        <v>3</v>
      </c>
      <c r="AA58" s="126"/>
      <c r="AB58" s="126"/>
      <c r="AC58" s="126"/>
      <c r="AD58" s="126"/>
      <c r="AE58" s="126">
        <v>4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6">
        <v>5</v>
      </c>
      <c r="AP58" s="126"/>
      <c r="AQ58" s="126"/>
      <c r="AR58" s="126"/>
      <c r="AS58" s="126"/>
      <c r="AT58" s="126"/>
      <c r="AU58" s="126"/>
      <c r="AV58" s="126"/>
      <c r="AW58" s="126">
        <v>6</v>
      </c>
      <c r="AX58" s="126"/>
      <c r="AY58" s="126"/>
      <c r="AZ58" s="126"/>
      <c r="BA58" s="126"/>
      <c r="BB58" s="126"/>
      <c r="BC58" s="126"/>
      <c r="BD58" s="126"/>
      <c r="BE58" s="126">
        <v>7</v>
      </c>
      <c r="BF58" s="126"/>
      <c r="BG58" s="126"/>
      <c r="BH58" s="126"/>
      <c r="BI58" s="126"/>
      <c r="BJ58" s="126"/>
      <c r="BK58" s="126"/>
      <c r="BL58" s="126"/>
    </row>
    <row r="59" spans="1:79" s="4" customFormat="1" ht="12.75" customHeight="1" x14ac:dyDescent="0.2">
      <c r="A59" s="91">
        <v>1</v>
      </c>
      <c r="B59" s="91"/>
      <c r="C59" s="91"/>
      <c r="D59" s="91"/>
      <c r="E59" s="91"/>
      <c r="F59" s="91"/>
      <c r="G59" s="118" t="s">
        <v>63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20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118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CA59" s="4" t="s">
        <v>16</v>
      </c>
    </row>
    <row r="60" spans="1:79" ht="12.75" customHeight="1" x14ac:dyDescent="0.2">
      <c r="A60" s="85"/>
      <c r="B60" s="85"/>
      <c r="C60" s="85"/>
      <c r="D60" s="85"/>
      <c r="E60" s="85"/>
      <c r="F60" s="85"/>
      <c r="G60" s="163" t="s">
        <v>69</v>
      </c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5"/>
      <c r="Z60" s="89" t="s">
        <v>70</v>
      </c>
      <c r="AA60" s="89"/>
      <c r="AB60" s="89"/>
      <c r="AC60" s="89"/>
      <c r="AD60" s="89"/>
      <c r="AE60" s="89" t="s">
        <v>71</v>
      </c>
      <c r="AF60" s="89"/>
      <c r="AG60" s="89"/>
      <c r="AH60" s="89"/>
      <c r="AI60" s="89"/>
      <c r="AJ60" s="89"/>
      <c r="AK60" s="89"/>
      <c r="AL60" s="89"/>
      <c r="AM60" s="89"/>
      <c r="AN60" s="163"/>
      <c r="AO60" s="90">
        <v>9105826</v>
      </c>
      <c r="AP60" s="90"/>
      <c r="AQ60" s="90"/>
      <c r="AR60" s="90"/>
      <c r="AS60" s="90"/>
      <c r="AT60" s="90"/>
      <c r="AU60" s="90"/>
      <c r="AV60" s="90"/>
      <c r="AW60" s="90">
        <v>1</v>
      </c>
      <c r="AX60" s="90"/>
      <c r="AY60" s="90"/>
      <c r="AZ60" s="90"/>
      <c r="BA60" s="90"/>
      <c r="BB60" s="90"/>
      <c r="BC60" s="90"/>
      <c r="BD60" s="90"/>
      <c r="BE60" s="90">
        <f t="shared" ref="BE60:BE62" si="0">AO60+AW60</f>
        <v>9105827</v>
      </c>
      <c r="BF60" s="90"/>
      <c r="BG60" s="90"/>
      <c r="BH60" s="90"/>
      <c r="BI60" s="90"/>
      <c r="BJ60" s="90"/>
      <c r="BK60" s="90"/>
      <c r="BL60" s="90"/>
    </row>
    <row r="61" spans="1:79" ht="28.5" customHeight="1" x14ac:dyDescent="0.2">
      <c r="A61" s="85"/>
      <c r="B61" s="85"/>
      <c r="C61" s="85"/>
      <c r="D61" s="85"/>
      <c r="E61" s="85"/>
      <c r="F61" s="85"/>
      <c r="G61" s="163" t="s">
        <v>489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89" t="s">
        <v>70</v>
      </c>
      <c r="AA61" s="89"/>
      <c r="AB61" s="89"/>
      <c r="AC61" s="89"/>
      <c r="AD61" s="89"/>
      <c r="AE61" s="89" t="s">
        <v>71</v>
      </c>
      <c r="AF61" s="89"/>
      <c r="AG61" s="89"/>
      <c r="AH61" s="89"/>
      <c r="AI61" s="89"/>
      <c r="AJ61" s="89"/>
      <c r="AK61" s="89"/>
      <c r="AL61" s="89"/>
      <c r="AM61" s="89"/>
      <c r="AN61" s="163"/>
      <c r="AO61" s="90">
        <v>8966172</v>
      </c>
      <c r="AP61" s="90"/>
      <c r="AQ61" s="90"/>
      <c r="AR61" s="90"/>
      <c r="AS61" s="90"/>
      <c r="AT61" s="90"/>
      <c r="AU61" s="90"/>
      <c r="AV61" s="90"/>
      <c r="AW61" s="90">
        <v>0</v>
      </c>
      <c r="AX61" s="90"/>
      <c r="AY61" s="90"/>
      <c r="AZ61" s="90"/>
      <c r="BA61" s="90"/>
      <c r="BB61" s="90"/>
      <c r="BC61" s="90"/>
      <c r="BD61" s="90"/>
      <c r="BE61" s="90">
        <f t="shared" ref="BE61" si="1">AO61+AW61</f>
        <v>8966172</v>
      </c>
      <c r="BF61" s="90"/>
      <c r="BG61" s="90"/>
      <c r="BH61" s="90"/>
      <c r="BI61" s="90"/>
      <c r="BJ61" s="90"/>
      <c r="BK61" s="90"/>
      <c r="BL61" s="90"/>
    </row>
    <row r="62" spans="1:79" ht="12.75" customHeight="1" x14ac:dyDescent="0.2">
      <c r="A62" s="85"/>
      <c r="B62" s="85"/>
      <c r="C62" s="85"/>
      <c r="D62" s="85"/>
      <c r="E62" s="85"/>
      <c r="F62" s="85"/>
      <c r="G62" s="163" t="s">
        <v>490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89" t="s">
        <v>66</v>
      </c>
      <c r="AA62" s="89"/>
      <c r="AB62" s="89"/>
      <c r="AC62" s="89"/>
      <c r="AD62" s="89"/>
      <c r="AE62" s="89" t="s">
        <v>107</v>
      </c>
      <c r="AF62" s="89"/>
      <c r="AG62" s="89"/>
      <c r="AH62" s="89"/>
      <c r="AI62" s="89"/>
      <c r="AJ62" s="89"/>
      <c r="AK62" s="89"/>
      <c r="AL62" s="89"/>
      <c r="AM62" s="89"/>
      <c r="AN62" s="163"/>
      <c r="AO62" s="90">
        <v>4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si="0"/>
        <v>4</v>
      </c>
      <c r="BF62" s="90"/>
      <c r="BG62" s="90"/>
      <c r="BH62" s="90"/>
      <c r="BI62" s="90"/>
      <c r="BJ62" s="90"/>
      <c r="BK62" s="90"/>
      <c r="BL62" s="90"/>
    </row>
    <row r="63" spans="1:79" s="4" customFormat="1" ht="12.75" customHeight="1" x14ac:dyDescent="0.2">
      <c r="A63" s="91">
        <v>0</v>
      </c>
      <c r="B63" s="91"/>
      <c r="C63" s="91"/>
      <c r="D63" s="91"/>
      <c r="E63" s="91"/>
      <c r="F63" s="91"/>
      <c r="G63" s="163" t="s">
        <v>215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163"/>
      <c r="AO63" s="90">
        <v>55.75</v>
      </c>
      <c r="AP63" s="90"/>
      <c r="AQ63" s="90"/>
      <c r="AR63" s="90"/>
      <c r="AS63" s="90"/>
      <c r="AT63" s="90"/>
      <c r="AU63" s="90"/>
      <c r="AV63" s="90"/>
      <c r="AW63" s="90">
        <v>0</v>
      </c>
      <c r="AX63" s="90"/>
      <c r="AY63" s="90"/>
      <c r="AZ63" s="90"/>
      <c r="BA63" s="90"/>
      <c r="BB63" s="90"/>
      <c r="BC63" s="90"/>
      <c r="BD63" s="90"/>
      <c r="BE63" s="90">
        <f t="shared" ref="BE63:BE83" si="2">AO63+AW63</f>
        <v>55.75</v>
      </c>
      <c r="BF63" s="90"/>
      <c r="BG63" s="90"/>
      <c r="BH63" s="90"/>
      <c r="BI63" s="90"/>
      <c r="BJ63" s="90"/>
      <c r="BK63" s="90"/>
      <c r="BL63" s="90"/>
    </row>
    <row r="64" spans="1:79" ht="29.25" customHeight="1" x14ac:dyDescent="0.2">
      <c r="A64" s="85"/>
      <c r="B64" s="85"/>
      <c r="C64" s="85"/>
      <c r="D64" s="85"/>
      <c r="E64" s="85"/>
      <c r="F64" s="85"/>
      <c r="G64" s="163" t="s">
        <v>218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66</v>
      </c>
      <c r="AA64" s="89"/>
      <c r="AB64" s="89"/>
      <c r="AC64" s="89"/>
      <c r="AD64" s="89"/>
      <c r="AE64" s="89" t="s">
        <v>157</v>
      </c>
      <c r="AF64" s="89"/>
      <c r="AG64" s="89"/>
      <c r="AH64" s="89"/>
      <c r="AI64" s="89"/>
      <c r="AJ64" s="89"/>
      <c r="AK64" s="89"/>
      <c r="AL64" s="89"/>
      <c r="AM64" s="89"/>
      <c r="AN64" s="163"/>
      <c r="AO64" s="90">
        <v>48.25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ref="BE64:BE65" si="3">AO64+AW64</f>
        <v>48.25</v>
      </c>
      <c r="BF64" s="90"/>
      <c r="BG64" s="90"/>
      <c r="BH64" s="90"/>
      <c r="BI64" s="90"/>
      <c r="BJ64" s="90"/>
      <c r="BK64" s="90"/>
      <c r="BL64" s="90"/>
    </row>
    <row r="65" spans="1:64" ht="30.75" customHeight="1" x14ac:dyDescent="0.2">
      <c r="A65" s="85"/>
      <c r="B65" s="85"/>
      <c r="C65" s="85"/>
      <c r="D65" s="85"/>
      <c r="E65" s="85"/>
      <c r="F65" s="85"/>
      <c r="G65" s="163" t="s">
        <v>219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5"/>
      <c r="Z65" s="89" t="s">
        <v>66</v>
      </c>
      <c r="AA65" s="89"/>
      <c r="AB65" s="89"/>
      <c r="AC65" s="89"/>
      <c r="AD65" s="89"/>
      <c r="AE65" s="89" t="s">
        <v>157</v>
      </c>
      <c r="AF65" s="89"/>
      <c r="AG65" s="89"/>
      <c r="AH65" s="89"/>
      <c r="AI65" s="89"/>
      <c r="AJ65" s="89"/>
      <c r="AK65" s="89"/>
      <c r="AL65" s="89"/>
      <c r="AM65" s="89"/>
      <c r="AN65" s="163"/>
      <c r="AO65" s="90">
        <v>7.5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f t="shared" si="3"/>
        <v>7.5</v>
      </c>
      <c r="BF65" s="90"/>
      <c r="BG65" s="90"/>
      <c r="BH65" s="90"/>
      <c r="BI65" s="90"/>
      <c r="BJ65" s="90"/>
      <c r="BK65" s="90"/>
      <c r="BL65" s="90"/>
    </row>
    <row r="66" spans="1:64" s="4" customFormat="1" ht="25.5" customHeight="1" x14ac:dyDescent="0.2">
      <c r="A66" s="91">
        <v>0</v>
      </c>
      <c r="B66" s="91"/>
      <c r="C66" s="91"/>
      <c r="D66" s="91"/>
      <c r="E66" s="91"/>
      <c r="F66" s="91"/>
      <c r="G66" s="163" t="s">
        <v>216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163"/>
      <c r="AO66" s="90">
        <v>6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2"/>
        <v>6</v>
      </c>
      <c r="BF66" s="90"/>
      <c r="BG66" s="90"/>
      <c r="BH66" s="90"/>
      <c r="BI66" s="90"/>
      <c r="BJ66" s="90"/>
      <c r="BK66" s="90"/>
      <c r="BL66" s="90"/>
    </row>
    <row r="67" spans="1:64" ht="12.75" customHeight="1" x14ac:dyDescent="0.2">
      <c r="A67" s="184"/>
      <c r="B67" s="185"/>
      <c r="C67" s="185"/>
      <c r="D67" s="185"/>
      <c r="E67" s="185"/>
      <c r="F67" s="186"/>
      <c r="G67" s="163" t="s">
        <v>111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163" t="s">
        <v>66</v>
      </c>
      <c r="AA67" s="182"/>
      <c r="AB67" s="182"/>
      <c r="AC67" s="182"/>
      <c r="AD67" s="183"/>
      <c r="AE67" s="163" t="s">
        <v>110</v>
      </c>
      <c r="AF67" s="182"/>
      <c r="AG67" s="182"/>
      <c r="AH67" s="182"/>
      <c r="AI67" s="182"/>
      <c r="AJ67" s="182"/>
      <c r="AK67" s="182"/>
      <c r="AL67" s="182"/>
      <c r="AM67" s="182"/>
      <c r="AN67" s="183"/>
      <c r="AO67" s="187">
        <v>6</v>
      </c>
      <c r="AP67" s="188"/>
      <c r="AQ67" s="188"/>
      <c r="AR67" s="188"/>
      <c r="AS67" s="188"/>
      <c r="AT67" s="188"/>
      <c r="AU67" s="188"/>
      <c r="AV67" s="189"/>
      <c r="AW67" s="187">
        <v>0</v>
      </c>
      <c r="AX67" s="188"/>
      <c r="AY67" s="188"/>
      <c r="AZ67" s="188"/>
      <c r="BA67" s="188"/>
      <c r="BB67" s="188"/>
      <c r="BC67" s="188"/>
      <c r="BD67" s="189"/>
      <c r="BE67" s="187">
        <f t="shared" ref="BE67" si="4">AO67+AW67</f>
        <v>6</v>
      </c>
      <c r="BF67" s="188"/>
      <c r="BG67" s="188"/>
      <c r="BH67" s="188"/>
      <c r="BI67" s="188"/>
      <c r="BJ67" s="188"/>
      <c r="BK67" s="188"/>
      <c r="BL67" s="189"/>
    </row>
    <row r="68" spans="1:64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63" t="s">
        <v>104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163"/>
      <c r="AO68" s="90">
        <v>41</v>
      </c>
      <c r="AP68" s="90"/>
      <c r="AQ68" s="90"/>
      <c r="AR68" s="90"/>
      <c r="AS68" s="90"/>
      <c r="AT68" s="90"/>
      <c r="AU68" s="90"/>
      <c r="AV68" s="90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f t="shared" si="2"/>
        <v>41</v>
      </c>
      <c r="BF68" s="90"/>
      <c r="BG68" s="90"/>
      <c r="BH68" s="90"/>
      <c r="BI68" s="90"/>
      <c r="BJ68" s="90"/>
      <c r="BK68" s="90"/>
      <c r="BL68" s="90"/>
    </row>
    <row r="69" spans="1:64" ht="12.75" customHeight="1" x14ac:dyDescent="0.2">
      <c r="A69" s="85"/>
      <c r="B69" s="85"/>
      <c r="C69" s="85"/>
      <c r="D69" s="85"/>
      <c r="E69" s="85"/>
      <c r="F69" s="85"/>
      <c r="G69" s="163" t="s">
        <v>109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 t="s">
        <v>66</v>
      </c>
      <c r="AA69" s="89"/>
      <c r="AB69" s="89"/>
      <c r="AC69" s="89"/>
      <c r="AD69" s="89"/>
      <c r="AE69" s="89" t="s">
        <v>110</v>
      </c>
      <c r="AF69" s="89"/>
      <c r="AG69" s="89"/>
      <c r="AH69" s="89"/>
      <c r="AI69" s="89"/>
      <c r="AJ69" s="89"/>
      <c r="AK69" s="89"/>
      <c r="AL69" s="89"/>
      <c r="AM69" s="89"/>
      <c r="AN69" s="163"/>
      <c r="AO69" s="90">
        <v>5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ref="BE69:BE70" si="5">AO69+AW69</f>
        <v>5</v>
      </c>
      <c r="BF69" s="90"/>
      <c r="BG69" s="90"/>
      <c r="BH69" s="90"/>
      <c r="BI69" s="90"/>
      <c r="BJ69" s="90"/>
      <c r="BK69" s="90"/>
      <c r="BL69" s="90"/>
    </row>
    <row r="70" spans="1:64" ht="12.75" customHeight="1" x14ac:dyDescent="0.2">
      <c r="A70" s="85"/>
      <c r="B70" s="85"/>
      <c r="C70" s="85"/>
      <c r="D70" s="85"/>
      <c r="E70" s="85"/>
      <c r="F70" s="85"/>
      <c r="G70" s="163" t="s">
        <v>111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66</v>
      </c>
      <c r="AA70" s="89"/>
      <c r="AB70" s="89"/>
      <c r="AC70" s="89"/>
      <c r="AD70" s="89"/>
      <c r="AE70" s="89" t="s">
        <v>110</v>
      </c>
      <c r="AF70" s="89"/>
      <c r="AG70" s="89"/>
      <c r="AH70" s="89"/>
      <c r="AI70" s="89"/>
      <c r="AJ70" s="89"/>
      <c r="AK70" s="89"/>
      <c r="AL70" s="89"/>
      <c r="AM70" s="89"/>
      <c r="AN70" s="163"/>
      <c r="AO70" s="90">
        <v>36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5"/>
        <v>36</v>
      </c>
      <c r="BF70" s="90"/>
      <c r="BG70" s="90"/>
      <c r="BH70" s="90"/>
      <c r="BI70" s="90"/>
      <c r="BJ70" s="90"/>
      <c r="BK70" s="90"/>
      <c r="BL70" s="90"/>
    </row>
    <row r="71" spans="1:64" s="4" customFormat="1" ht="12.75" customHeight="1" x14ac:dyDescent="0.2">
      <c r="A71" s="91">
        <v>0</v>
      </c>
      <c r="B71" s="91"/>
      <c r="C71" s="91"/>
      <c r="D71" s="91"/>
      <c r="E71" s="91"/>
      <c r="F71" s="91"/>
      <c r="G71" s="163" t="s">
        <v>105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163"/>
      <c r="AO71" s="90">
        <v>8.75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2"/>
        <v>8.75</v>
      </c>
      <c r="BF71" s="90"/>
      <c r="BG71" s="90"/>
      <c r="BH71" s="90"/>
      <c r="BI71" s="90"/>
      <c r="BJ71" s="90"/>
      <c r="BK71" s="90"/>
      <c r="BL71" s="90"/>
    </row>
    <row r="72" spans="1:64" ht="12.75" customHeight="1" x14ac:dyDescent="0.2">
      <c r="A72" s="85"/>
      <c r="B72" s="85"/>
      <c r="C72" s="85"/>
      <c r="D72" s="85"/>
      <c r="E72" s="85"/>
      <c r="F72" s="85"/>
      <c r="G72" s="163" t="s">
        <v>111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 t="s">
        <v>66</v>
      </c>
      <c r="AA72" s="89"/>
      <c r="AB72" s="89"/>
      <c r="AC72" s="89"/>
      <c r="AD72" s="89"/>
      <c r="AE72" s="89" t="s">
        <v>110</v>
      </c>
      <c r="AF72" s="89"/>
      <c r="AG72" s="89"/>
      <c r="AH72" s="89"/>
      <c r="AI72" s="89"/>
      <c r="AJ72" s="89"/>
      <c r="AK72" s="89"/>
      <c r="AL72" s="89"/>
      <c r="AM72" s="89"/>
      <c r="AN72" s="163"/>
      <c r="AO72" s="90">
        <v>6.25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2"/>
        <v>6.25</v>
      </c>
      <c r="BF72" s="90"/>
      <c r="BG72" s="90"/>
      <c r="BH72" s="90"/>
      <c r="BI72" s="90"/>
      <c r="BJ72" s="90"/>
      <c r="BK72" s="90"/>
      <c r="BL72" s="90"/>
    </row>
    <row r="73" spans="1:64" ht="12.75" customHeight="1" x14ac:dyDescent="0.2">
      <c r="A73" s="85"/>
      <c r="B73" s="85"/>
      <c r="C73" s="85"/>
      <c r="D73" s="85"/>
      <c r="E73" s="85"/>
      <c r="F73" s="85"/>
      <c r="G73" s="163" t="s">
        <v>491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5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163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</row>
    <row r="74" spans="1:64" ht="32.25" customHeight="1" x14ac:dyDescent="0.2">
      <c r="A74" s="85"/>
      <c r="B74" s="85"/>
      <c r="C74" s="85"/>
      <c r="D74" s="85"/>
      <c r="E74" s="85"/>
      <c r="F74" s="85"/>
      <c r="G74" s="163" t="s">
        <v>492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89" t="s">
        <v>66</v>
      </c>
      <c r="AA74" s="89"/>
      <c r="AB74" s="89"/>
      <c r="AC74" s="89"/>
      <c r="AD74" s="89"/>
      <c r="AE74" s="89" t="s">
        <v>110</v>
      </c>
      <c r="AF74" s="89"/>
      <c r="AG74" s="89"/>
      <c r="AH74" s="89"/>
      <c r="AI74" s="89"/>
      <c r="AJ74" s="89"/>
      <c r="AK74" s="89"/>
      <c r="AL74" s="89"/>
      <c r="AM74" s="89"/>
      <c r="AN74" s="163"/>
      <c r="AO74" s="90">
        <v>25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ref="BE74:BE77" si="6">AO74+AW74</f>
        <v>25</v>
      </c>
      <c r="BF74" s="90"/>
      <c r="BG74" s="90"/>
      <c r="BH74" s="90"/>
      <c r="BI74" s="90"/>
      <c r="BJ74" s="90"/>
      <c r="BK74" s="90"/>
      <c r="BL74" s="90"/>
    </row>
    <row r="75" spans="1:64" ht="26.25" customHeight="1" x14ac:dyDescent="0.2">
      <c r="A75" s="85"/>
      <c r="B75" s="85"/>
      <c r="C75" s="85"/>
      <c r="D75" s="85"/>
      <c r="E75" s="85"/>
      <c r="F75" s="85"/>
      <c r="G75" s="163" t="s">
        <v>493</v>
      </c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89" t="s">
        <v>66</v>
      </c>
      <c r="AA75" s="89"/>
      <c r="AB75" s="89"/>
      <c r="AC75" s="89"/>
      <c r="AD75" s="89"/>
      <c r="AE75" s="89" t="s">
        <v>110</v>
      </c>
      <c r="AF75" s="89"/>
      <c r="AG75" s="89"/>
      <c r="AH75" s="89"/>
      <c r="AI75" s="89"/>
      <c r="AJ75" s="89"/>
      <c r="AK75" s="89"/>
      <c r="AL75" s="89"/>
      <c r="AM75" s="89"/>
      <c r="AN75" s="163"/>
      <c r="AO75" s="90">
        <v>17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f t="shared" si="6"/>
        <v>17</v>
      </c>
      <c r="BF75" s="90"/>
      <c r="BG75" s="90"/>
      <c r="BH75" s="90"/>
      <c r="BI75" s="90"/>
      <c r="BJ75" s="90"/>
      <c r="BK75" s="90"/>
      <c r="BL75" s="90"/>
    </row>
    <row r="76" spans="1:64" ht="29.25" customHeight="1" x14ac:dyDescent="0.2">
      <c r="A76" s="85"/>
      <c r="B76" s="85"/>
      <c r="C76" s="85"/>
      <c r="D76" s="85"/>
      <c r="E76" s="85"/>
      <c r="F76" s="85"/>
      <c r="G76" s="163" t="s">
        <v>494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5"/>
      <c r="Z76" s="89" t="s">
        <v>66</v>
      </c>
      <c r="AA76" s="89"/>
      <c r="AB76" s="89"/>
      <c r="AC76" s="89"/>
      <c r="AD76" s="89"/>
      <c r="AE76" s="89" t="s">
        <v>110</v>
      </c>
      <c r="AF76" s="89"/>
      <c r="AG76" s="89"/>
      <c r="AH76" s="89"/>
      <c r="AI76" s="89"/>
      <c r="AJ76" s="89"/>
      <c r="AK76" s="89"/>
      <c r="AL76" s="89"/>
      <c r="AM76" s="89"/>
      <c r="AN76" s="163"/>
      <c r="AO76" s="90">
        <v>7.75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si="6"/>
        <v>7.75</v>
      </c>
      <c r="BF76" s="90"/>
      <c r="BG76" s="90"/>
      <c r="BH76" s="90"/>
      <c r="BI76" s="90"/>
      <c r="BJ76" s="90"/>
      <c r="BK76" s="90"/>
      <c r="BL76" s="90"/>
    </row>
    <row r="77" spans="1:64" ht="32.25" customHeight="1" x14ac:dyDescent="0.2">
      <c r="A77" s="85"/>
      <c r="B77" s="85"/>
      <c r="C77" s="85"/>
      <c r="D77" s="85"/>
      <c r="E77" s="85"/>
      <c r="F77" s="85"/>
      <c r="G77" s="163" t="s">
        <v>495</v>
      </c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89" t="s">
        <v>66</v>
      </c>
      <c r="AA77" s="89"/>
      <c r="AB77" s="89"/>
      <c r="AC77" s="89"/>
      <c r="AD77" s="89"/>
      <c r="AE77" s="89" t="s">
        <v>110</v>
      </c>
      <c r="AF77" s="89"/>
      <c r="AG77" s="89"/>
      <c r="AH77" s="89"/>
      <c r="AI77" s="89"/>
      <c r="AJ77" s="89"/>
      <c r="AK77" s="89"/>
      <c r="AL77" s="89"/>
      <c r="AM77" s="89"/>
      <c r="AN77" s="163"/>
      <c r="AO77" s="90">
        <v>6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f t="shared" si="6"/>
        <v>6</v>
      </c>
      <c r="BF77" s="90"/>
      <c r="BG77" s="90"/>
      <c r="BH77" s="90"/>
      <c r="BI77" s="90"/>
      <c r="BJ77" s="90"/>
      <c r="BK77" s="90"/>
      <c r="BL77" s="90"/>
    </row>
    <row r="78" spans="1:64" s="4" customFormat="1" ht="12.75" customHeight="1" x14ac:dyDescent="0.2">
      <c r="A78" s="91">
        <v>2</v>
      </c>
      <c r="B78" s="91"/>
      <c r="C78" s="91"/>
      <c r="D78" s="91"/>
      <c r="E78" s="91"/>
      <c r="F78" s="91"/>
      <c r="G78" s="118" t="s">
        <v>72</v>
      </c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7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118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</row>
    <row r="79" spans="1:64" ht="12.75" customHeight="1" x14ac:dyDescent="0.2">
      <c r="A79" s="85"/>
      <c r="B79" s="85"/>
      <c r="C79" s="85"/>
      <c r="D79" s="85"/>
      <c r="E79" s="85"/>
      <c r="F79" s="85"/>
      <c r="G79" s="163" t="s">
        <v>220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5"/>
      <c r="Z79" s="89" t="s">
        <v>66</v>
      </c>
      <c r="AA79" s="89"/>
      <c r="AB79" s="89"/>
      <c r="AC79" s="89"/>
      <c r="AD79" s="89"/>
      <c r="AE79" s="89" t="s">
        <v>107</v>
      </c>
      <c r="AF79" s="89"/>
      <c r="AG79" s="89"/>
      <c r="AH79" s="89"/>
      <c r="AI79" s="89"/>
      <c r="AJ79" s="89"/>
      <c r="AK79" s="89"/>
      <c r="AL79" s="89"/>
      <c r="AM79" s="89"/>
      <c r="AN79" s="163"/>
      <c r="AO79" s="90">
        <v>39</v>
      </c>
      <c r="AP79" s="90"/>
      <c r="AQ79" s="90"/>
      <c r="AR79" s="90"/>
      <c r="AS79" s="90"/>
      <c r="AT79" s="90"/>
      <c r="AU79" s="90"/>
      <c r="AV79" s="90"/>
      <c r="AW79" s="90">
        <v>0</v>
      </c>
      <c r="AX79" s="90"/>
      <c r="AY79" s="90"/>
      <c r="AZ79" s="90"/>
      <c r="BA79" s="90"/>
      <c r="BB79" s="90"/>
      <c r="BC79" s="90"/>
      <c r="BD79" s="90"/>
      <c r="BE79" s="90">
        <f t="shared" si="2"/>
        <v>39</v>
      </c>
      <c r="BF79" s="90"/>
      <c r="BG79" s="90"/>
      <c r="BH79" s="90"/>
      <c r="BI79" s="90"/>
      <c r="BJ79" s="90"/>
      <c r="BK79" s="90"/>
      <c r="BL79" s="90"/>
    </row>
    <row r="80" spans="1:64" ht="27.75" customHeight="1" x14ac:dyDescent="0.2">
      <c r="A80" s="85"/>
      <c r="B80" s="85"/>
      <c r="C80" s="85"/>
      <c r="D80" s="85"/>
      <c r="E80" s="85"/>
      <c r="F80" s="85"/>
      <c r="G80" s="163" t="s">
        <v>496</v>
      </c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5"/>
      <c r="Z80" s="89" t="s">
        <v>66</v>
      </c>
      <c r="AA80" s="89"/>
      <c r="AB80" s="89"/>
      <c r="AC80" s="89"/>
      <c r="AD80" s="89"/>
      <c r="AE80" s="89" t="s">
        <v>497</v>
      </c>
      <c r="AF80" s="89"/>
      <c r="AG80" s="89"/>
      <c r="AH80" s="89"/>
      <c r="AI80" s="89"/>
      <c r="AJ80" s="89"/>
      <c r="AK80" s="89"/>
      <c r="AL80" s="89"/>
      <c r="AM80" s="89"/>
      <c r="AN80" s="163"/>
      <c r="AO80" s="90">
        <v>1275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f t="shared" ref="BE80" si="7">AO80+AW80</f>
        <v>1275</v>
      </c>
      <c r="BF80" s="90"/>
      <c r="BG80" s="90"/>
      <c r="BH80" s="90"/>
      <c r="BI80" s="90"/>
      <c r="BJ80" s="90"/>
      <c r="BK80" s="90"/>
      <c r="BL80" s="90"/>
    </row>
    <row r="81" spans="1:64" s="4" customFormat="1" ht="12.75" customHeight="1" x14ac:dyDescent="0.2">
      <c r="A81" s="91">
        <v>3</v>
      </c>
      <c r="B81" s="91"/>
      <c r="C81" s="91"/>
      <c r="D81" s="91"/>
      <c r="E81" s="91"/>
      <c r="F81" s="91"/>
      <c r="G81" s="118" t="s">
        <v>77</v>
      </c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7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118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</row>
    <row r="82" spans="1:64" ht="12.75" customHeight="1" x14ac:dyDescent="0.2">
      <c r="A82" s="85"/>
      <c r="B82" s="85"/>
      <c r="C82" s="85"/>
      <c r="D82" s="85"/>
      <c r="E82" s="85"/>
      <c r="F82" s="85"/>
      <c r="G82" s="163" t="s">
        <v>221</v>
      </c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5"/>
      <c r="Z82" s="89" t="s">
        <v>66</v>
      </c>
      <c r="AA82" s="89"/>
      <c r="AB82" s="89"/>
      <c r="AC82" s="89"/>
      <c r="AD82" s="89"/>
      <c r="AE82" s="163" t="s">
        <v>79</v>
      </c>
      <c r="AF82" s="164"/>
      <c r="AG82" s="164"/>
      <c r="AH82" s="164"/>
      <c r="AI82" s="164"/>
      <c r="AJ82" s="164"/>
      <c r="AK82" s="164"/>
      <c r="AL82" s="164"/>
      <c r="AM82" s="164"/>
      <c r="AN82" s="165"/>
      <c r="AO82" s="90">
        <v>1</v>
      </c>
      <c r="AP82" s="90"/>
      <c r="AQ82" s="90"/>
      <c r="AR82" s="90"/>
      <c r="AS82" s="90"/>
      <c r="AT82" s="90"/>
      <c r="AU82" s="90"/>
      <c r="AV82" s="90"/>
      <c r="AW82" s="90">
        <v>0</v>
      </c>
      <c r="AX82" s="90"/>
      <c r="AY82" s="90"/>
      <c r="AZ82" s="90"/>
      <c r="BA82" s="90"/>
      <c r="BB82" s="90"/>
      <c r="BC82" s="90"/>
      <c r="BD82" s="90"/>
      <c r="BE82" s="90">
        <f t="shared" si="2"/>
        <v>1</v>
      </c>
      <c r="BF82" s="90"/>
      <c r="BG82" s="90"/>
      <c r="BH82" s="90"/>
      <c r="BI82" s="90"/>
      <c r="BJ82" s="90"/>
      <c r="BK82" s="90"/>
      <c r="BL82" s="90"/>
    </row>
    <row r="83" spans="1:64" ht="28.5" customHeight="1" x14ac:dyDescent="0.2">
      <c r="A83" s="85"/>
      <c r="B83" s="85"/>
      <c r="C83" s="85"/>
      <c r="D83" s="85"/>
      <c r="E83" s="85"/>
      <c r="F83" s="85"/>
      <c r="G83" s="163" t="s">
        <v>498</v>
      </c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5"/>
      <c r="Z83" s="89" t="s">
        <v>66</v>
      </c>
      <c r="AA83" s="89"/>
      <c r="AB83" s="89"/>
      <c r="AC83" s="89"/>
      <c r="AD83" s="89"/>
      <c r="AE83" s="163" t="s">
        <v>79</v>
      </c>
      <c r="AF83" s="164"/>
      <c r="AG83" s="164"/>
      <c r="AH83" s="164"/>
      <c r="AI83" s="164"/>
      <c r="AJ83" s="164"/>
      <c r="AK83" s="164"/>
      <c r="AL83" s="164"/>
      <c r="AM83" s="164"/>
      <c r="AN83" s="165"/>
      <c r="AO83" s="90">
        <v>2</v>
      </c>
      <c r="AP83" s="90"/>
      <c r="AQ83" s="90"/>
      <c r="AR83" s="90"/>
      <c r="AS83" s="90"/>
      <c r="AT83" s="90"/>
      <c r="AU83" s="90"/>
      <c r="AV83" s="90"/>
      <c r="AW83" s="90">
        <v>0</v>
      </c>
      <c r="AX83" s="90"/>
      <c r="AY83" s="90"/>
      <c r="AZ83" s="90"/>
      <c r="BA83" s="90"/>
      <c r="BB83" s="90"/>
      <c r="BC83" s="90"/>
      <c r="BD83" s="90"/>
      <c r="BE83" s="90">
        <f t="shared" si="2"/>
        <v>2</v>
      </c>
      <c r="BF83" s="90"/>
      <c r="BG83" s="90"/>
      <c r="BH83" s="90"/>
      <c r="BI83" s="90"/>
      <c r="BJ83" s="90"/>
      <c r="BK83" s="90"/>
      <c r="BL83" s="90"/>
    </row>
    <row r="84" spans="1:64" ht="27" customHeight="1" x14ac:dyDescent="0.2">
      <c r="A84" s="85"/>
      <c r="B84" s="85"/>
      <c r="C84" s="85"/>
      <c r="D84" s="85"/>
      <c r="E84" s="85"/>
      <c r="F84" s="85"/>
      <c r="G84" s="163" t="s">
        <v>499</v>
      </c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5"/>
      <c r="Z84" s="89" t="s">
        <v>66</v>
      </c>
      <c r="AA84" s="89"/>
      <c r="AB84" s="89"/>
      <c r="AC84" s="89"/>
      <c r="AD84" s="89"/>
      <c r="AE84" s="163" t="s">
        <v>79</v>
      </c>
      <c r="AF84" s="164"/>
      <c r="AG84" s="164"/>
      <c r="AH84" s="164"/>
      <c r="AI84" s="164"/>
      <c r="AJ84" s="164"/>
      <c r="AK84" s="164"/>
      <c r="AL84" s="164"/>
      <c r="AM84" s="164"/>
      <c r="AN84" s="165"/>
      <c r="AO84" s="90">
        <v>2</v>
      </c>
      <c r="AP84" s="90"/>
      <c r="AQ84" s="90"/>
      <c r="AR84" s="90"/>
      <c r="AS84" s="90"/>
      <c r="AT84" s="90"/>
      <c r="AU84" s="90"/>
      <c r="AV84" s="90"/>
      <c r="AW84" s="90">
        <v>0</v>
      </c>
      <c r="AX84" s="90"/>
      <c r="AY84" s="90"/>
      <c r="AZ84" s="90"/>
      <c r="BA84" s="90"/>
      <c r="BB84" s="90"/>
      <c r="BC84" s="90"/>
      <c r="BD84" s="90"/>
      <c r="BE84" s="90">
        <f t="shared" ref="BE84:BE93" si="8">AO84+AW84</f>
        <v>2</v>
      </c>
      <c r="BF84" s="90"/>
      <c r="BG84" s="90"/>
      <c r="BH84" s="90"/>
      <c r="BI84" s="90"/>
      <c r="BJ84" s="90"/>
      <c r="BK84" s="90"/>
      <c r="BL84" s="90"/>
    </row>
    <row r="85" spans="1:64" ht="19.5" customHeight="1" x14ac:dyDescent="0.2">
      <c r="A85" s="85"/>
      <c r="B85" s="85"/>
      <c r="C85" s="85"/>
      <c r="D85" s="85"/>
      <c r="E85" s="85"/>
      <c r="F85" s="85"/>
      <c r="G85" s="163" t="s">
        <v>500</v>
      </c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5"/>
      <c r="Z85" s="89" t="s">
        <v>66</v>
      </c>
      <c r="AA85" s="89"/>
      <c r="AB85" s="89"/>
      <c r="AC85" s="89"/>
      <c r="AD85" s="89"/>
      <c r="AE85" s="163" t="s">
        <v>79</v>
      </c>
      <c r="AF85" s="164"/>
      <c r="AG85" s="164"/>
      <c r="AH85" s="164"/>
      <c r="AI85" s="164"/>
      <c r="AJ85" s="164"/>
      <c r="AK85" s="164"/>
      <c r="AL85" s="164"/>
      <c r="AM85" s="164"/>
      <c r="AN85" s="165"/>
      <c r="AO85" s="90">
        <v>5</v>
      </c>
      <c r="AP85" s="90"/>
      <c r="AQ85" s="90"/>
      <c r="AR85" s="90"/>
      <c r="AS85" s="90"/>
      <c r="AT85" s="90"/>
      <c r="AU85" s="90"/>
      <c r="AV85" s="90"/>
      <c r="AW85" s="90">
        <v>0</v>
      </c>
      <c r="AX85" s="90"/>
      <c r="AY85" s="90"/>
      <c r="AZ85" s="90"/>
      <c r="BA85" s="90"/>
      <c r="BB85" s="90"/>
      <c r="BC85" s="90"/>
      <c r="BD85" s="90"/>
      <c r="BE85" s="90">
        <f t="shared" si="8"/>
        <v>5</v>
      </c>
      <c r="BF85" s="90"/>
      <c r="BG85" s="90"/>
      <c r="BH85" s="90"/>
      <c r="BI85" s="90"/>
      <c r="BJ85" s="90"/>
      <c r="BK85" s="90"/>
      <c r="BL85" s="90"/>
    </row>
    <row r="86" spans="1:64" ht="28.5" customHeight="1" x14ac:dyDescent="0.2">
      <c r="A86" s="85"/>
      <c r="B86" s="85"/>
      <c r="C86" s="85"/>
      <c r="D86" s="85"/>
      <c r="E86" s="85"/>
      <c r="F86" s="85"/>
      <c r="G86" s="163" t="s">
        <v>501</v>
      </c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5"/>
      <c r="Z86" s="89" t="s">
        <v>66</v>
      </c>
      <c r="AA86" s="89"/>
      <c r="AB86" s="89"/>
      <c r="AC86" s="89"/>
      <c r="AD86" s="89"/>
      <c r="AE86" s="163" t="s">
        <v>79</v>
      </c>
      <c r="AF86" s="164"/>
      <c r="AG86" s="164"/>
      <c r="AH86" s="164"/>
      <c r="AI86" s="164"/>
      <c r="AJ86" s="164"/>
      <c r="AK86" s="164"/>
      <c r="AL86" s="164"/>
      <c r="AM86" s="164"/>
      <c r="AN86" s="165"/>
      <c r="AO86" s="90">
        <v>6</v>
      </c>
      <c r="AP86" s="90"/>
      <c r="AQ86" s="90"/>
      <c r="AR86" s="90"/>
      <c r="AS86" s="90"/>
      <c r="AT86" s="90"/>
      <c r="AU86" s="90"/>
      <c r="AV86" s="90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f t="shared" si="8"/>
        <v>6</v>
      </c>
      <c r="BF86" s="90"/>
      <c r="BG86" s="90"/>
      <c r="BH86" s="90"/>
      <c r="BI86" s="90"/>
      <c r="BJ86" s="90"/>
      <c r="BK86" s="90"/>
      <c r="BL86" s="90"/>
    </row>
    <row r="87" spans="1:64" ht="18.75" customHeight="1" x14ac:dyDescent="0.2">
      <c r="A87" s="85"/>
      <c r="B87" s="85"/>
      <c r="C87" s="85"/>
      <c r="D87" s="85"/>
      <c r="E87" s="85"/>
      <c r="F87" s="85"/>
      <c r="G87" s="163" t="s">
        <v>502</v>
      </c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5"/>
      <c r="Z87" s="89" t="s">
        <v>114</v>
      </c>
      <c r="AA87" s="89"/>
      <c r="AB87" s="89"/>
      <c r="AC87" s="89"/>
      <c r="AD87" s="89"/>
      <c r="AE87" s="163" t="s">
        <v>79</v>
      </c>
      <c r="AF87" s="164"/>
      <c r="AG87" s="164"/>
      <c r="AH87" s="164"/>
      <c r="AI87" s="164"/>
      <c r="AJ87" s="164"/>
      <c r="AK87" s="164"/>
      <c r="AL87" s="164"/>
      <c r="AM87" s="164"/>
      <c r="AN87" s="165"/>
      <c r="AO87" s="90">
        <v>29</v>
      </c>
      <c r="AP87" s="90"/>
      <c r="AQ87" s="90"/>
      <c r="AR87" s="90"/>
      <c r="AS87" s="90"/>
      <c r="AT87" s="90"/>
      <c r="AU87" s="90"/>
      <c r="AV87" s="90"/>
      <c r="AW87" s="90">
        <v>0</v>
      </c>
      <c r="AX87" s="90"/>
      <c r="AY87" s="90"/>
      <c r="AZ87" s="90"/>
      <c r="BA87" s="90"/>
      <c r="BB87" s="90"/>
      <c r="BC87" s="90"/>
      <c r="BD87" s="90"/>
      <c r="BE87" s="90">
        <f t="shared" si="8"/>
        <v>29</v>
      </c>
      <c r="BF87" s="90"/>
      <c r="BG87" s="90"/>
      <c r="BH87" s="90"/>
      <c r="BI87" s="90"/>
      <c r="BJ87" s="90"/>
      <c r="BK87" s="90"/>
      <c r="BL87" s="90"/>
    </row>
    <row r="88" spans="1:64" ht="26.25" customHeight="1" x14ac:dyDescent="0.2">
      <c r="A88" s="85"/>
      <c r="B88" s="85"/>
      <c r="C88" s="85"/>
      <c r="D88" s="85"/>
      <c r="E88" s="85"/>
      <c r="F88" s="85"/>
      <c r="G88" s="163" t="s">
        <v>498</v>
      </c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5"/>
      <c r="Z88" s="89" t="s">
        <v>114</v>
      </c>
      <c r="AA88" s="89"/>
      <c r="AB88" s="89"/>
      <c r="AC88" s="89"/>
      <c r="AD88" s="89"/>
      <c r="AE88" s="163" t="s">
        <v>79</v>
      </c>
      <c r="AF88" s="164"/>
      <c r="AG88" s="164"/>
      <c r="AH88" s="164"/>
      <c r="AI88" s="164"/>
      <c r="AJ88" s="164"/>
      <c r="AK88" s="164"/>
      <c r="AL88" s="164"/>
      <c r="AM88" s="164"/>
      <c r="AN88" s="165"/>
      <c r="AO88" s="90">
        <v>51</v>
      </c>
      <c r="AP88" s="90"/>
      <c r="AQ88" s="90"/>
      <c r="AR88" s="90"/>
      <c r="AS88" s="90"/>
      <c r="AT88" s="90"/>
      <c r="AU88" s="90"/>
      <c r="AV88" s="90"/>
      <c r="AW88" s="90">
        <v>0</v>
      </c>
      <c r="AX88" s="90"/>
      <c r="AY88" s="90"/>
      <c r="AZ88" s="90"/>
      <c r="BA88" s="90"/>
      <c r="BB88" s="90"/>
      <c r="BC88" s="90"/>
      <c r="BD88" s="90"/>
      <c r="BE88" s="90">
        <f t="shared" si="8"/>
        <v>51</v>
      </c>
      <c r="BF88" s="90"/>
      <c r="BG88" s="90"/>
      <c r="BH88" s="90"/>
      <c r="BI88" s="90"/>
      <c r="BJ88" s="90"/>
      <c r="BK88" s="90"/>
      <c r="BL88" s="90"/>
    </row>
    <row r="89" spans="1:64" ht="12.75" customHeight="1" x14ac:dyDescent="0.2">
      <c r="A89" s="85"/>
      <c r="B89" s="85"/>
      <c r="C89" s="85"/>
      <c r="D89" s="85"/>
      <c r="E89" s="85"/>
      <c r="F89" s="85"/>
      <c r="G89" s="163" t="s">
        <v>222</v>
      </c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5"/>
      <c r="Z89" s="89" t="s">
        <v>70</v>
      </c>
      <c r="AA89" s="89"/>
      <c r="AB89" s="89"/>
      <c r="AC89" s="89"/>
      <c r="AD89" s="89"/>
      <c r="AE89" s="163" t="s">
        <v>79</v>
      </c>
      <c r="AF89" s="164"/>
      <c r="AG89" s="164"/>
      <c r="AH89" s="164"/>
      <c r="AI89" s="164"/>
      <c r="AJ89" s="164"/>
      <c r="AK89" s="164"/>
      <c r="AL89" s="164"/>
      <c r="AM89" s="164"/>
      <c r="AN89" s="165"/>
      <c r="AO89" s="90">
        <v>154838.19</v>
      </c>
      <c r="AP89" s="90"/>
      <c r="AQ89" s="90"/>
      <c r="AR89" s="90"/>
      <c r="AS89" s="90"/>
      <c r="AT89" s="90"/>
      <c r="AU89" s="90"/>
      <c r="AV89" s="90"/>
      <c r="AW89" s="90">
        <v>0</v>
      </c>
      <c r="AX89" s="90"/>
      <c r="AY89" s="90"/>
      <c r="AZ89" s="90"/>
      <c r="BA89" s="90"/>
      <c r="BB89" s="90"/>
      <c r="BC89" s="90"/>
      <c r="BD89" s="90"/>
      <c r="BE89" s="90">
        <f t="shared" si="8"/>
        <v>154838.19</v>
      </c>
      <c r="BF89" s="90"/>
      <c r="BG89" s="90"/>
      <c r="BH89" s="90"/>
      <c r="BI89" s="90"/>
      <c r="BJ89" s="90"/>
      <c r="BK89" s="90"/>
      <c r="BL89" s="90"/>
    </row>
    <row r="90" spans="1:64" ht="12.75" customHeight="1" x14ac:dyDescent="0.2">
      <c r="A90" s="85"/>
      <c r="B90" s="85"/>
      <c r="C90" s="85"/>
      <c r="D90" s="85"/>
      <c r="E90" s="85"/>
      <c r="F90" s="85"/>
      <c r="G90" s="163" t="s">
        <v>503</v>
      </c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5"/>
      <c r="Z90" s="89" t="s">
        <v>70</v>
      </c>
      <c r="AA90" s="89"/>
      <c r="AB90" s="89"/>
      <c r="AC90" s="89"/>
      <c r="AD90" s="89"/>
      <c r="AE90" s="163" t="s">
        <v>71</v>
      </c>
      <c r="AF90" s="164"/>
      <c r="AG90" s="164"/>
      <c r="AH90" s="164"/>
      <c r="AI90" s="164"/>
      <c r="AJ90" s="164"/>
      <c r="AK90" s="164"/>
      <c r="AL90" s="164"/>
      <c r="AM90" s="164"/>
      <c r="AN90" s="165"/>
      <c r="AO90" s="90">
        <v>4066199</v>
      </c>
      <c r="AP90" s="90"/>
      <c r="AQ90" s="90"/>
      <c r="AR90" s="90"/>
      <c r="AS90" s="90"/>
      <c r="AT90" s="90"/>
      <c r="AU90" s="90"/>
      <c r="AV90" s="90"/>
      <c r="AW90" s="90">
        <v>0</v>
      </c>
      <c r="AX90" s="90"/>
      <c r="AY90" s="90"/>
      <c r="AZ90" s="90"/>
      <c r="BA90" s="90"/>
      <c r="BB90" s="90"/>
      <c r="BC90" s="90"/>
      <c r="BD90" s="90"/>
      <c r="BE90" s="90">
        <f t="shared" si="8"/>
        <v>4066199</v>
      </c>
      <c r="BF90" s="90"/>
      <c r="BG90" s="90"/>
      <c r="BH90" s="90"/>
      <c r="BI90" s="90"/>
      <c r="BJ90" s="90"/>
      <c r="BK90" s="90"/>
      <c r="BL90" s="90"/>
    </row>
    <row r="91" spans="1:64" ht="12.75" customHeight="1" x14ac:dyDescent="0.2">
      <c r="A91" s="85"/>
      <c r="B91" s="85"/>
      <c r="C91" s="85"/>
      <c r="D91" s="85"/>
      <c r="E91" s="85"/>
      <c r="F91" s="85"/>
      <c r="G91" s="163" t="s">
        <v>504</v>
      </c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5"/>
      <c r="Z91" s="89" t="s">
        <v>70</v>
      </c>
      <c r="AA91" s="89"/>
      <c r="AB91" s="89"/>
      <c r="AC91" s="89"/>
      <c r="AD91" s="89"/>
      <c r="AE91" s="163" t="s">
        <v>71</v>
      </c>
      <c r="AF91" s="164"/>
      <c r="AG91" s="164"/>
      <c r="AH91" s="164"/>
      <c r="AI91" s="164"/>
      <c r="AJ91" s="164"/>
      <c r="AK91" s="164"/>
      <c r="AL91" s="164"/>
      <c r="AM91" s="164"/>
      <c r="AN91" s="165"/>
      <c r="AO91" s="90">
        <v>2549244</v>
      </c>
      <c r="AP91" s="90"/>
      <c r="AQ91" s="90"/>
      <c r="AR91" s="90"/>
      <c r="AS91" s="90"/>
      <c r="AT91" s="90"/>
      <c r="AU91" s="90"/>
      <c r="AV91" s="90"/>
      <c r="AW91" s="90">
        <v>0</v>
      </c>
      <c r="AX91" s="90"/>
      <c r="AY91" s="90"/>
      <c r="AZ91" s="90"/>
      <c r="BA91" s="90"/>
      <c r="BB91" s="90"/>
      <c r="BC91" s="90"/>
      <c r="BD91" s="90"/>
      <c r="BE91" s="90">
        <f t="shared" si="8"/>
        <v>2549244</v>
      </c>
      <c r="BF91" s="90"/>
      <c r="BG91" s="90"/>
      <c r="BH91" s="90"/>
      <c r="BI91" s="90"/>
      <c r="BJ91" s="90"/>
      <c r="BK91" s="90"/>
      <c r="BL91" s="90"/>
    </row>
    <row r="92" spans="1:64" ht="12.75" customHeight="1" x14ac:dyDescent="0.2">
      <c r="A92" s="85"/>
      <c r="B92" s="85"/>
      <c r="C92" s="85"/>
      <c r="D92" s="85"/>
      <c r="E92" s="85"/>
      <c r="F92" s="85"/>
      <c r="G92" s="163" t="s">
        <v>505</v>
      </c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5"/>
      <c r="Z92" s="89" t="s">
        <v>70</v>
      </c>
      <c r="AA92" s="89"/>
      <c r="AB92" s="89"/>
      <c r="AC92" s="89"/>
      <c r="AD92" s="89"/>
      <c r="AE92" s="163" t="s">
        <v>71</v>
      </c>
      <c r="AF92" s="164"/>
      <c r="AG92" s="164"/>
      <c r="AH92" s="164"/>
      <c r="AI92" s="164"/>
      <c r="AJ92" s="164"/>
      <c r="AK92" s="164"/>
      <c r="AL92" s="164"/>
      <c r="AM92" s="164"/>
      <c r="AN92" s="165"/>
      <c r="AO92" s="90">
        <v>1095081</v>
      </c>
      <c r="AP92" s="90"/>
      <c r="AQ92" s="90"/>
      <c r="AR92" s="90"/>
      <c r="AS92" s="90"/>
      <c r="AT92" s="90"/>
      <c r="AU92" s="90"/>
      <c r="AV92" s="90"/>
      <c r="AW92" s="90">
        <v>0</v>
      </c>
      <c r="AX92" s="90"/>
      <c r="AY92" s="90"/>
      <c r="AZ92" s="90"/>
      <c r="BA92" s="90"/>
      <c r="BB92" s="90"/>
      <c r="BC92" s="90"/>
      <c r="BD92" s="90"/>
      <c r="BE92" s="90">
        <f t="shared" si="8"/>
        <v>1095081</v>
      </c>
      <c r="BF92" s="90"/>
      <c r="BG92" s="90"/>
      <c r="BH92" s="90"/>
      <c r="BI92" s="90"/>
      <c r="BJ92" s="90"/>
      <c r="BK92" s="90"/>
      <c r="BL92" s="90"/>
    </row>
    <row r="93" spans="1:64" ht="26.25" customHeight="1" x14ac:dyDescent="0.2">
      <c r="A93" s="85"/>
      <c r="B93" s="85"/>
      <c r="C93" s="85"/>
      <c r="D93" s="85"/>
      <c r="E93" s="85"/>
      <c r="F93" s="85"/>
      <c r="G93" s="163" t="s">
        <v>506</v>
      </c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5"/>
      <c r="Z93" s="89" t="s">
        <v>70</v>
      </c>
      <c r="AA93" s="89"/>
      <c r="AB93" s="89"/>
      <c r="AC93" s="89"/>
      <c r="AD93" s="89"/>
      <c r="AE93" s="163" t="s">
        <v>71</v>
      </c>
      <c r="AF93" s="164"/>
      <c r="AG93" s="164"/>
      <c r="AH93" s="164"/>
      <c r="AI93" s="164"/>
      <c r="AJ93" s="164"/>
      <c r="AK93" s="164"/>
      <c r="AL93" s="164"/>
      <c r="AM93" s="164"/>
      <c r="AN93" s="165"/>
      <c r="AO93" s="90">
        <v>1395302</v>
      </c>
      <c r="AP93" s="90"/>
      <c r="AQ93" s="90"/>
      <c r="AR93" s="90"/>
      <c r="AS93" s="90"/>
      <c r="AT93" s="90"/>
      <c r="AU93" s="90"/>
      <c r="AV93" s="90"/>
      <c r="AW93" s="90">
        <v>0</v>
      </c>
      <c r="AX93" s="90"/>
      <c r="AY93" s="90"/>
      <c r="AZ93" s="90"/>
      <c r="BA93" s="90"/>
      <c r="BB93" s="90"/>
      <c r="BC93" s="90"/>
      <c r="BD93" s="90"/>
      <c r="BE93" s="90">
        <f t="shared" si="8"/>
        <v>1395302</v>
      </c>
      <c r="BF93" s="90"/>
      <c r="BG93" s="90"/>
      <c r="BH93" s="90"/>
      <c r="BI93" s="90"/>
      <c r="BJ93" s="90"/>
      <c r="BK93" s="90"/>
      <c r="BL93" s="90"/>
    </row>
    <row r="94" spans="1:64" s="4" customFormat="1" ht="12.75" customHeight="1" x14ac:dyDescent="0.2">
      <c r="A94" s="91">
        <v>3</v>
      </c>
      <c r="B94" s="91"/>
      <c r="C94" s="91"/>
      <c r="D94" s="91"/>
      <c r="E94" s="91"/>
      <c r="F94" s="91"/>
      <c r="G94" s="118" t="s">
        <v>77</v>
      </c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7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118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</row>
    <row r="95" spans="1:64" ht="27" customHeight="1" x14ac:dyDescent="0.2">
      <c r="A95" s="85"/>
      <c r="B95" s="85"/>
      <c r="C95" s="85"/>
      <c r="D95" s="85"/>
      <c r="E95" s="85"/>
      <c r="F95" s="85"/>
      <c r="G95" s="163" t="s">
        <v>507</v>
      </c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5"/>
      <c r="Z95" s="89" t="s">
        <v>84</v>
      </c>
      <c r="AA95" s="89"/>
      <c r="AB95" s="89"/>
      <c r="AC95" s="89"/>
      <c r="AD95" s="89"/>
      <c r="AE95" s="163" t="s">
        <v>79</v>
      </c>
      <c r="AF95" s="164"/>
      <c r="AG95" s="164"/>
      <c r="AH95" s="164"/>
      <c r="AI95" s="164"/>
      <c r="AJ95" s="164"/>
      <c r="AK95" s="164"/>
      <c r="AL95" s="164"/>
      <c r="AM95" s="164"/>
      <c r="AN95" s="165"/>
      <c r="AO95" s="90">
        <v>44.7</v>
      </c>
      <c r="AP95" s="90"/>
      <c r="AQ95" s="90"/>
      <c r="AR95" s="90"/>
      <c r="AS95" s="90"/>
      <c r="AT95" s="90"/>
      <c r="AU95" s="90"/>
      <c r="AV95" s="90"/>
      <c r="AW95" s="90">
        <v>0</v>
      </c>
      <c r="AX95" s="90"/>
      <c r="AY95" s="90"/>
      <c r="AZ95" s="90"/>
      <c r="BA95" s="90"/>
      <c r="BB95" s="90"/>
      <c r="BC95" s="90"/>
      <c r="BD95" s="90"/>
      <c r="BE95" s="90">
        <f t="shared" ref="BE95:BE98" si="9">AO95+AW95</f>
        <v>44.7</v>
      </c>
      <c r="BF95" s="90"/>
      <c r="BG95" s="90"/>
      <c r="BH95" s="90"/>
      <c r="BI95" s="90"/>
      <c r="BJ95" s="90"/>
      <c r="BK95" s="90"/>
      <c r="BL95" s="90"/>
    </row>
    <row r="96" spans="1:64" ht="28.5" customHeight="1" x14ac:dyDescent="0.2">
      <c r="A96" s="85"/>
      <c r="B96" s="85"/>
      <c r="C96" s="85"/>
      <c r="D96" s="85"/>
      <c r="E96" s="85"/>
      <c r="F96" s="85"/>
      <c r="G96" s="163" t="s">
        <v>508</v>
      </c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5"/>
      <c r="Z96" s="89" t="s">
        <v>84</v>
      </c>
      <c r="AA96" s="89"/>
      <c r="AB96" s="89"/>
      <c r="AC96" s="89"/>
      <c r="AD96" s="89"/>
      <c r="AE96" s="163" t="s">
        <v>79</v>
      </c>
      <c r="AF96" s="164"/>
      <c r="AG96" s="164"/>
      <c r="AH96" s="164"/>
      <c r="AI96" s="164"/>
      <c r="AJ96" s="164"/>
      <c r="AK96" s="164"/>
      <c r="AL96" s="164"/>
      <c r="AM96" s="164"/>
      <c r="AN96" s="165"/>
      <c r="AO96" s="90">
        <v>28</v>
      </c>
      <c r="AP96" s="90"/>
      <c r="AQ96" s="90"/>
      <c r="AR96" s="90"/>
      <c r="AS96" s="90"/>
      <c r="AT96" s="90"/>
      <c r="AU96" s="90"/>
      <c r="AV96" s="90"/>
      <c r="AW96" s="90">
        <v>0</v>
      </c>
      <c r="AX96" s="90"/>
      <c r="AY96" s="90"/>
      <c r="AZ96" s="90"/>
      <c r="BA96" s="90"/>
      <c r="BB96" s="90"/>
      <c r="BC96" s="90"/>
      <c r="BD96" s="90"/>
      <c r="BE96" s="90">
        <f t="shared" si="9"/>
        <v>28</v>
      </c>
      <c r="BF96" s="90"/>
      <c r="BG96" s="90"/>
      <c r="BH96" s="90"/>
      <c r="BI96" s="90"/>
      <c r="BJ96" s="90"/>
      <c r="BK96" s="90"/>
      <c r="BL96" s="90"/>
    </row>
    <row r="97" spans="1:64" ht="27" customHeight="1" x14ac:dyDescent="0.2">
      <c r="A97" s="85"/>
      <c r="B97" s="85"/>
      <c r="C97" s="85"/>
      <c r="D97" s="85"/>
      <c r="E97" s="85"/>
      <c r="F97" s="85"/>
      <c r="G97" s="163" t="s">
        <v>509</v>
      </c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5"/>
      <c r="Z97" s="89" t="s">
        <v>84</v>
      </c>
      <c r="AA97" s="89"/>
      <c r="AB97" s="89"/>
      <c r="AC97" s="89"/>
      <c r="AD97" s="89"/>
      <c r="AE97" s="163" t="s">
        <v>79</v>
      </c>
      <c r="AF97" s="164"/>
      <c r="AG97" s="164"/>
      <c r="AH97" s="164"/>
      <c r="AI97" s="164"/>
      <c r="AJ97" s="164"/>
      <c r="AK97" s="164"/>
      <c r="AL97" s="164"/>
      <c r="AM97" s="164"/>
      <c r="AN97" s="165"/>
      <c r="AO97" s="90">
        <v>12</v>
      </c>
      <c r="AP97" s="90"/>
      <c r="AQ97" s="90"/>
      <c r="AR97" s="90"/>
      <c r="AS97" s="90"/>
      <c r="AT97" s="90"/>
      <c r="AU97" s="90"/>
      <c r="AV97" s="90"/>
      <c r="AW97" s="90">
        <v>0</v>
      </c>
      <c r="AX97" s="90"/>
      <c r="AY97" s="90"/>
      <c r="AZ97" s="90"/>
      <c r="BA97" s="90"/>
      <c r="BB97" s="90"/>
      <c r="BC97" s="90"/>
      <c r="BD97" s="90"/>
      <c r="BE97" s="90">
        <f t="shared" si="9"/>
        <v>12</v>
      </c>
      <c r="BF97" s="90"/>
      <c r="BG97" s="90"/>
      <c r="BH97" s="90"/>
      <c r="BI97" s="90"/>
      <c r="BJ97" s="90"/>
      <c r="BK97" s="90"/>
      <c r="BL97" s="90"/>
    </row>
    <row r="98" spans="1:64" ht="31.5" customHeight="1" x14ac:dyDescent="0.2">
      <c r="A98" s="85"/>
      <c r="B98" s="85"/>
      <c r="C98" s="85"/>
      <c r="D98" s="85"/>
      <c r="E98" s="85"/>
      <c r="F98" s="85"/>
      <c r="G98" s="163" t="s">
        <v>510</v>
      </c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5"/>
      <c r="Z98" s="89" t="s">
        <v>84</v>
      </c>
      <c r="AA98" s="89"/>
      <c r="AB98" s="89"/>
      <c r="AC98" s="89"/>
      <c r="AD98" s="89"/>
      <c r="AE98" s="163" t="s">
        <v>79</v>
      </c>
      <c r="AF98" s="164"/>
      <c r="AG98" s="164"/>
      <c r="AH98" s="164"/>
      <c r="AI98" s="164"/>
      <c r="AJ98" s="164"/>
      <c r="AK98" s="164"/>
      <c r="AL98" s="164"/>
      <c r="AM98" s="164"/>
      <c r="AN98" s="165"/>
      <c r="AO98" s="90">
        <v>15.3</v>
      </c>
      <c r="AP98" s="90"/>
      <c r="AQ98" s="90"/>
      <c r="AR98" s="90"/>
      <c r="AS98" s="90"/>
      <c r="AT98" s="90"/>
      <c r="AU98" s="90"/>
      <c r="AV98" s="90"/>
      <c r="AW98" s="90">
        <v>0</v>
      </c>
      <c r="AX98" s="90"/>
      <c r="AY98" s="90"/>
      <c r="AZ98" s="90"/>
      <c r="BA98" s="90"/>
      <c r="BB98" s="90"/>
      <c r="BC98" s="90"/>
      <c r="BD98" s="90"/>
      <c r="BE98" s="90">
        <f t="shared" si="9"/>
        <v>15.3</v>
      </c>
      <c r="BF98" s="90"/>
      <c r="BG98" s="90"/>
      <c r="BH98" s="90"/>
      <c r="BI98" s="90"/>
      <c r="BJ98" s="90"/>
      <c r="BK98" s="90"/>
      <c r="BL98" s="90"/>
    </row>
    <row r="99" spans="1:64" x14ac:dyDescent="0.2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 x14ac:dyDescent="0.2">
      <c r="A101" s="113" t="s">
        <v>89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5"/>
      <c r="AO101" s="116" t="s">
        <v>401</v>
      </c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</row>
    <row r="102" spans="1:64" x14ac:dyDescent="0.2">
      <c r="W102" s="106" t="s">
        <v>5</v>
      </c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O102" s="106" t="s">
        <v>49</v>
      </c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</row>
    <row r="103" spans="1:64" ht="15.75" customHeight="1" x14ac:dyDescent="0.2">
      <c r="A103" s="117" t="s">
        <v>3</v>
      </c>
      <c r="B103" s="117"/>
      <c r="C103" s="117"/>
      <c r="D103" s="117"/>
      <c r="E103" s="117"/>
      <c r="F103" s="117"/>
    </row>
    <row r="104" spans="1:64" ht="13.15" customHeight="1" x14ac:dyDescent="0.2">
      <c r="A104" s="110" t="s">
        <v>88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</row>
    <row r="105" spans="1:64" x14ac:dyDescent="0.2">
      <c r="A105" s="112" t="s">
        <v>45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</row>
    <row r="106" spans="1:64" ht="10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spans="1:64" ht="15.75" customHeight="1" x14ac:dyDescent="0.2">
      <c r="A107" s="113" t="s">
        <v>90</v>
      </c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5"/>
      <c r="AO107" s="39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</row>
    <row r="108" spans="1:64" ht="15.75" customHeight="1" x14ac:dyDescent="0.2">
      <c r="A108" s="113" t="s">
        <v>387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5"/>
      <c r="AO108" s="116" t="s">
        <v>402</v>
      </c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</row>
    <row r="109" spans="1:64" x14ac:dyDescent="0.2">
      <c r="W109" s="106" t="s">
        <v>5</v>
      </c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O109" s="106" t="s">
        <v>49</v>
      </c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</row>
    <row r="110" spans="1:64" x14ac:dyDescent="0.2">
      <c r="A110" s="105"/>
      <c r="B110" s="105"/>
      <c r="C110" s="105"/>
      <c r="D110" s="105"/>
      <c r="E110" s="105"/>
      <c r="F110" s="105"/>
      <c r="G110" s="105"/>
      <c r="H110" s="105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</row>
    <row r="111" spans="1:64" x14ac:dyDescent="0.2">
      <c r="A111" s="106" t="s">
        <v>43</v>
      </c>
      <c r="B111" s="106"/>
      <c r="C111" s="106"/>
      <c r="D111" s="106"/>
      <c r="E111" s="106"/>
      <c r="F111" s="106"/>
      <c r="G111" s="106"/>
      <c r="H111" s="10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1:64" x14ac:dyDescent="0.2">
      <c r="A112" s="22" t="s">
        <v>44</v>
      </c>
    </row>
  </sheetData>
  <mergeCells count="408">
    <mergeCell ref="A108:V108"/>
    <mergeCell ref="W109:AM109"/>
    <mergeCell ref="AO109:BG109"/>
    <mergeCell ref="A111:H111"/>
    <mergeCell ref="AO65:AV65"/>
    <mergeCell ref="AW65:BD65"/>
    <mergeCell ref="BE65:BL65"/>
    <mergeCell ref="A69:F69"/>
    <mergeCell ref="G69:Y69"/>
    <mergeCell ref="Z69:AD69"/>
    <mergeCell ref="AE69:AN69"/>
    <mergeCell ref="AO69:AV69"/>
    <mergeCell ref="AW69:BD69"/>
    <mergeCell ref="BE69:BL69"/>
    <mergeCell ref="AO102:BG102"/>
    <mergeCell ref="A103:F103"/>
    <mergeCell ref="A110:H110"/>
    <mergeCell ref="A104:AS104"/>
    <mergeCell ref="A105:AS105"/>
    <mergeCell ref="A107:V107"/>
    <mergeCell ref="W108:AM108"/>
    <mergeCell ref="AO108:BG108"/>
    <mergeCell ref="A101:V101"/>
    <mergeCell ref="W101:AM101"/>
    <mergeCell ref="AO1:BL1"/>
    <mergeCell ref="AO2:BL2"/>
    <mergeCell ref="AO3:BL3"/>
    <mergeCell ref="AO4:BL4"/>
    <mergeCell ref="AO5:BL5"/>
    <mergeCell ref="AO6:BF6"/>
    <mergeCell ref="A60:F60"/>
    <mergeCell ref="G60:Y60"/>
    <mergeCell ref="Z60:AD60"/>
    <mergeCell ref="AE60:AN60"/>
    <mergeCell ref="AO60:AV60"/>
    <mergeCell ref="AW60:BD60"/>
    <mergeCell ref="BE60:BL60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45:C45"/>
    <mergeCell ref="D45:AB45"/>
    <mergeCell ref="AC45:AJ45"/>
    <mergeCell ref="AK45:AR45"/>
    <mergeCell ref="AS45:AZ45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47:C47"/>
    <mergeCell ref="D47:AB47"/>
    <mergeCell ref="AC47:AJ47"/>
    <mergeCell ref="AK47:AR47"/>
    <mergeCell ref="AS47:AZ47"/>
    <mergeCell ref="A50:AY50"/>
    <mergeCell ref="A51:C52"/>
    <mergeCell ref="BE59:BL5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59:F59"/>
    <mergeCell ref="G59:Y59"/>
    <mergeCell ref="Z59:AD59"/>
    <mergeCell ref="AE59:AN59"/>
    <mergeCell ref="AO59:AV59"/>
    <mergeCell ref="AW59:BD59"/>
    <mergeCell ref="A54:C54"/>
    <mergeCell ref="D54:AA54"/>
    <mergeCell ref="AB54:AI54"/>
    <mergeCell ref="AJ54:AQ54"/>
    <mergeCell ref="AR54:AY54"/>
    <mergeCell ref="A56:BL56"/>
    <mergeCell ref="A53:C53"/>
    <mergeCell ref="D53:AA53"/>
    <mergeCell ref="AB53:AI53"/>
    <mergeCell ref="AJ53:AQ53"/>
    <mergeCell ref="AR53:AY53"/>
    <mergeCell ref="AW64:BD64"/>
    <mergeCell ref="BE64:BL64"/>
    <mergeCell ref="A65:F65"/>
    <mergeCell ref="G65:Y65"/>
    <mergeCell ref="A62:F62"/>
    <mergeCell ref="G62:Y62"/>
    <mergeCell ref="Z62:AD62"/>
    <mergeCell ref="AE62:AN62"/>
    <mergeCell ref="AO62:AV62"/>
    <mergeCell ref="AW62:BD62"/>
    <mergeCell ref="BE62:BL62"/>
    <mergeCell ref="A64:F64"/>
    <mergeCell ref="AO67:AV67"/>
    <mergeCell ref="AW67:BD67"/>
    <mergeCell ref="BE67:BL67"/>
    <mergeCell ref="BE70:BL70"/>
    <mergeCell ref="AO101:BG101"/>
    <mergeCell ref="W102:AM102"/>
    <mergeCell ref="BE63:BL63"/>
    <mergeCell ref="A66:F66"/>
    <mergeCell ref="G66:Y66"/>
    <mergeCell ref="Z66:AD66"/>
    <mergeCell ref="AE66:AN66"/>
    <mergeCell ref="AO66:AV66"/>
    <mergeCell ref="AW66:BD66"/>
    <mergeCell ref="BE66:BL66"/>
    <mergeCell ref="A63:F63"/>
    <mergeCell ref="G63:Y63"/>
    <mergeCell ref="Z63:AD63"/>
    <mergeCell ref="AE63:AN63"/>
    <mergeCell ref="AO63:AV63"/>
    <mergeCell ref="AW63:BD63"/>
    <mergeCell ref="G64:Y64"/>
    <mergeCell ref="Z64:AD64"/>
    <mergeCell ref="AE64:AN64"/>
    <mergeCell ref="AO64:AV64"/>
    <mergeCell ref="Z72:AD72"/>
    <mergeCell ref="AE72:AN72"/>
    <mergeCell ref="AO72:AV72"/>
    <mergeCell ref="AW72:BD72"/>
    <mergeCell ref="Z65:AD65"/>
    <mergeCell ref="AE65:AN65"/>
    <mergeCell ref="BE68:BL68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78:F78"/>
    <mergeCell ref="G78:Y78"/>
    <mergeCell ref="Z78:AD78"/>
    <mergeCell ref="AE78:AN78"/>
    <mergeCell ref="AO78:AV78"/>
    <mergeCell ref="AW78:BD78"/>
    <mergeCell ref="BE78:BL78"/>
    <mergeCell ref="A73:F73"/>
    <mergeCell ref="G73:Y73"/>
    <mergeCell ref="Z73:AD73"/>
    <mergeCell ref="AE73:AN73"/>
    <mergeCell ref="AO73:AV73"/>
    <mergeCell ref="AW73:BD73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BE79:BL79"/>
    <mergeCell ref="A81:F81"/>
    <mergeCell ref="G81:Y81"/>
    <mergeCell ref="Z81:AD81"/>
    <mergeCell ref="AE81:AN81"/>
    <mergeCell ref="AO81:AV81"/>
    <mergeCell ref="AW81:BD81"/>
    <mergeCell ref="BE81:BL81"/>
    <mergeCell ref="A79:F79"/>
    <mergeCell ref="G79:Y79"/>
    <mergeCell ref="Z79:AD79"/>
    <mergeCell ref="AE79:AN79"/>
    <mergeCell ref="AO79:AV79"/>
    <mergeCell ref="AW79:BD79"/>
    <mergeCell ref="A80:F80"/>
    <mergeCell ref="G80:Y80"/>
    <mergeCell ref="Z80:AD80"/>
    <mergeCell ref="AE80:AN80"/>
    <mergeCell ref="AO80:AV80"/>
    <mergeCell ref="AW80:BD80"/>
    <mergeCell ref="BE80:BL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61:F61"/>
    <mergeCell ref="G61:Y61"/>
    <mergeCell ref="Z61:AD61"/>
    <mergeCell ref="AE61:AN61"/>
    <mergeCell ref="AO61:AV61"/>
    <mergeCell ref="AW61:BD61"/>
    <mergeCell ref="BE61:BL61"/>
    <mergeCell ref="A74:F74"/>
    <mergeCell ref="G74:Y74"/>
    <mergeCell ref="Z74:AD74"/>
    <mergeCell ref="AE74:AN74"/>
    <mergeCell ref="AO74:AV74"/>
    <mergeCell ref="AW74:BD74"/>
    <mergeCell ref="BE74:BL74"/>
    <mergeCell ref="BE72:BL72"/>
    <mergeCell ref="BE73:BL73"/>
    <mergeCell ref="G70:Y70"/>
    <mergeCell ref="A70:F70"/>
    <mergeCell ref="Z70:AD70"/>
    <mergeCell ref="AE70:AN70"/>
    <mergeCell ref="AO70:AV70"/>
    <mergeCell ref="AW70:BD70"/>
    <mergeCell ref="A72:F72"/>
    <mergeCell ref="G72:Y72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8:F98"/>
    <mergeCell ref="G98:Y98"/>
    <mergeCell ref="Z98:AD98"/>
    <mergeCell ref="AE98:AN98"/>
    <mergeCell ref="AO98:AV98"/>
    <mergeCell ref="AW98:BD98"/>
    <mergeCell ref="BE98:BL98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</mergeCells>
  <conditionalFormatting sqref="G59:L59">
    <cfRule type="cellIs" dxfId="501" priority="65" stopIfTrue="1" operator="equal">
      <formula>#REF!</formula>
    </cfRule>
  </conditionalFormatting>
  <conditionalFormatting sqref="D46">
    <cfRule type="cellIs" dxfId="500" priority="66" stopIfTrue="1" operator="equal">
      <formula>#REF!</formula>
    </cfRule>
  </conditionalFormatting>
  <conditionalFormatting sqref="A59:F59">
    <cfRule type="cellIs" dxfId="499" priority="67" stopIfTrue="1" operator="equal">
      <formula>0</formula>
    </cfRule>
  </conditionalFormatting>
  <conditionalFormatting sqref="D47">
    <cfRule type="cellIs" dxfId="498" priority="64" stopIfTrue="1" operator="equal">
      <formula>$D46</formula>
    </cfRule>
  </conditionalFormatting>
  <conditionalFormatting sqref="G63">
    <cfRule type="cellIs" dxfId="497" priority="61" stopIfTrue="1" operator="equal">
      <formula>$G59</formula>
    </cfRule>
  </conditionalFormatting>
  <conditionalFormatting sqref="A63:F63">
    <cfRule type="cellIs" dxfId="496" priority="62" stopIfTrue="1" operator="equal">
      <formula>0</formula>
    </cfRule>
  </conditionalFormatting>
  <conditionalFormatting sqref="G66">
    <cfRule type="cellIs" dxfId="495" priority="59" stopIfTrue="1" operator="equal">
      <formula>$G63</formula>
    </cfRule>
  </conditionalFormatting>
  <conditionalFormatting sqref="A66:F66">
    <cfRule type="cellIs" dxfId="494" priority="60" stopIfTrue="1" operator="equal">
      <formula>0</formula>
    </cfRule>
  </conditionalFormatting>
  <conditionalFormatting sqref="G68">
    <cfRule type="cellIs" dxfId="493" priority="57" stopIfTrue="1" operator="equal">
      <formula>$G66</formula>
    </cfRule>
  </conditionalFormatting>
  <conditionalFormatting sqref="A68:F68">
    <cfRule type="cellIs" dxfId="492" priority="58" stopIfTrue="1" operator="equal">
      <formula>0</formula>
    </cfRule>
  </conditionalFormatting>
  <conditionalFormatting sqref="G71">
    <cfRule type="cellIs" dxfId="491" priority="55" stopIfTrue="1" operator="equal">
      <formula>$G68</formula>
    </cfRule>
  </conditionalFormatting>
  <conditionalFormatting sqref="A71:F71">
    <cfRule type="cellIs" dxfId="490" priority="56" stopIfTrue="1" operator="equal">
      <formula>0</formula>
    </cfRule>
  </conditionalFormatting>
  <conditionalFormatting sqref="G73:G77">
    <cfRule type="cellIs" dxfId="489" priority="37" stopIfTrue="1" operator="equal">
      <formula>$G72</formula>
    </cfRule>
  </conditionalFormatting>
  <conditionalFormatting sqref="A72:F72">
    <cfRule type="cellIs" dxfId="488" priority="40" stopIfTrue="1" operator="equal">
      <formula>0</formula>
    </cfRule>
  </conditionalFormatting>
  <conditionalFormatting sqref="G72">
    <cfRule type="cellIs" dxfId="487" priority="39" stopIfTrue="1" operator="equal">
      <formula>#REF!</formula>
    </cfRule>
  </conditionalFormatting>
  <conditionalFormatting sqref="A73:F77">
    <cfRule type="cellIs" dxfId="486" priority="38" stopIfTrue="1" operator="equal">
      <formula>0</formula>
    </cfRule>
  </conditionalFormatting>
  <conditionalFormatting sqref="G78">
    <cfRule type="cellIs" dxfId="485" priority="35" stopIfTrue="1" operator="equal">
      <formula>$G73</formula>
    </cfRule>
  </conditionalFormatting>
  <conditionalFormatting sqref="A78:F78">
    <cfRule type="cellIs" dxfId="484" priority="36" stopIfTrue="1" operator="equal">
      <formula>0</formula>
    </cfRule>
  </conditionalFormatting>
  <conditionalFormatting sqref="G79:G80">
    <cfRule type="cellIs" dxfId="483" priority="33" stopIfTrue="1" operator="equal">
      <formula>$G78</formula>
    </cfRule>
  </conditionalFormatting>
  <conditionalFormatting sqref="A79:F80">
    <cfRule type="cellIs" dxfId="482" priority="34" stopIfTrue="1" operator="equal">
      <formula>0</formula>
    </cfRule>
  </conditionalFormatting>
  <conditionalFormatting sqref="G81">
    <cfRule type="cellIs" dxfId="481" priority="31" stopIfTrue="1" operator="equal">
      <formula>$G79</formula>
    </cfRule>
  </conditionalFormatting>
  <conditionalFormatting sqref="A81:F81">
    <cfRule type="cellIs" dxfId="480" priority="32" stopIfTrue="1" operator="equal">
      <formula>0</formula>
    </cfRule>
  </conditionalFormatting>
  <conditionalFormatting sqref="G82">
    <cfRule type="cellIs" dxfId="479" priority="29" stopIfTrue="1" operator="equal">
      <formula>$G81</formula>
    </cfRule>
  </conditionalFormatting>
  <conditionalFormatting sqref="A82:F82">
    <cfRule type="cellIs" dxfId="478" priority="30" stopIfTrue="1" operator="equal">
      <formula>0</formula>
    </cfRule>
  </conditionalFormatting>
  <conditionalFormatting sqref="G83:G93">
    <cfRule type="cellIs" dxfId="477" priority="27" stopIfTrue="1" operator="equal">
      <formula>$G82</formula>
    </cfRule>
  </conditionalFormatting>
  <conditionalFormatting sqref="A83:F93">
    <cfRule type="cellIs" dxfId="476" priority="28" stopIfTrue="1" operator="equal">
      <formula>0</formula>
    </cfRule>
  </conditionalFormatting>
  <conditionalFormatting sqref="G60:G61">
    <cfRule type="cellIs" dxfId="475" priority="23" stopIfTrue="1" operator="equal">
      <formula>$G59</formula>
    </cfRule>
  </conditionalFormatting>
  <conditionalFormatting sqref="A60:F61">
    <cfRule type="cellIs" dxfId="474" priority="24" stopIfTrue="1" operator="equal">
      <formula>0</formula>
    </cfRule>
  </conditionalFormatting>
  <conditionalFormatting sqref="G62">
    <cfRule type="cellIs" dxfId="473" priority="21" stopIfTrue="1" operator="equal">
      <formula>#REF!</formula>
    </cfRule>
  </conditionalFormatting>
  <conditionalFormatting sqref="A62:F62">
    <cfRule type="cellIs" dxfId="472" priority="22" stopIfTrue="1" operator="equal">
      <formula>0</formula>
    </cfRule>
  </conditionalFormatting>
  <conditionalFormatting sqref="G64">
    <cfRule type="cellIs" dxfId="471" priority="19" stopIfTrue="1" operator="equal">
      <formula>#REF!</formula>
    </cfRule>
  </conditionalFormatting>
  <conditionalFormatting sqref="A64:F64">
    <cfRule type="cellIs" dxfId="470" priority="20" stopIfTrue="1" operator="equal">
      <formula>0</formula>
    </cfRule>
  </conditionalFormatting>
  <conditionalFormatting sqref="G65">
    <cfRule type="cellIs" dxfId="469" priority="17" stopIfTrue="1" operator="equal">
      <formula>$G64</formula>
    </cfRule>
  </conditionalFormatting>
  <conditionalFormatting sqref="A65:F65">
    <cfRule type="cellIs" dxfId="468" priority="18" stopIfTrue="1" operator="equal">
      <formula>0</formula>
    </cfRule>
  </conditionalFormatting>
  <conditionalFormatting sqref="A69:F69">
    <cfRule type="cellIs" dxfId="467" priority="16" stopIfTrue="1" operator="equal">
      <formula>0</formula>
    </cfRule>
  </conditionalFormatting>
  <conditionalFormatting sqref="A70:F70">
    <cfRule type="cellIs" dxfId="466" priority="14" stopIfTrue="1" operator="equal">
      <formula>0</formula>
    </cfRule>
  </conditionalFormatting>
  <conditionalFormatting sqref="G67">
    <cfRule type="cellIs" dxfId="465" priority="9" stopIfTrue="1" operator="equal">
      <formula>#REF!</formula>
    </cfRule>
  </conditionalFormatting>
  <conditionalFormatting sqref="A67:F67">
    <cfRule type="cellIs" dxfId="464" priority="11" stopIfTrue="1" operator="equal">
      <formula>0</formula>
    </cfRule>
  </conditionalFormatting>
  <conditionalFormatting sqref="G70">
    <cfRule type="cellIs" dxfId="463" priority="7" stopIfTrue="1" operator="equal">
      <formula>#REF!</formula>
    </cfRule>
  </conditionalFormatting>
  <conditionalFormatting sqref="G69">
    <cfRule type="cellIs" dxfId="462" priority="8" stopIfTrue="1" operator="equal">
      <formula>$G68</formula>
    </cfRule>
  </conditionalFormatting>
  <conditionalFormatting sqref="G94">
    <cfRule type="cellIs" dxfId="461" priority="5" stopIfTrue="1" operator="equal">
      <formula>$G92</formula>
    </cfRule>
  </conditionalFormatting>
  <conditionalFormatting sqref="A94:F94">
    <cfRule type="cellIs" dxfId="460" priority="6" stopIfTrue="1" operator="equal">
      <formula>0</formula>
    </cfRule>
  </conditionalFormatting>
  <conditionalFormatting sqref="G95">
    <cfRule type="cellIs" dxfId="459" priority="3" stopIfTrue="1" operator="equal">
      <formula>$G94</formula>
    </cfRule>
  </conditionalFormatting>
  <conditionalFormatting sqref="A95:F95">
    <cfRule type="cellIs" dxfId="458" priority="4" stopIfTrue="1" operator="equal">
      <formula>0</formula>
    </cfRule>
  </conditionalFormatting>
  <conditionalFormatting sqref="G96:G98">
    <cfRule type="cellIs" dxfId="457" priority="1" stopIfTrue="1" operator="equal">
      <formula>$G95</formula>
    </cfRule>
  </conditionalFormatting>
  <conditionalFormatting sqref="A96:F98">
    <cfRule type="cellIs" dxfId="456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  <rowBreaks count="1" manualBreakCount="1">
    <brk id="80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A91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59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4.25" customHeight="1" x14ac:dyDescent="0.2">
      <c r="A19" s="23" t="s">
        <v>51</v>
      </c>
      <c r="B19" s="153" t="s">
        <v>243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245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227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244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15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1239830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1239830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57.5" customHeight="1" x14ac:dyDescent="0.2">
      <c r="A26" s="145" t="s">
        <v>511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25.5" customHeight="1" x14ac:dyDescent="0.2">
      <c r="A31" s="85">
        <v>1</v>
      </c>
      <c r="B31" s="85"/>
      <c r="C31" s="85"/>
      <c r="D31" s="85"/>
      <c r="E31" s="85"/>
      <c r="F31" s="85"/>
      <c r="G31" s="137" t="s">
        <v>391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242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228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 x14ac:dyDescent="0.2">
      <c r="A46" s="85">
        <v>1</v>
      </c>
      <c r="B46" s="85"/>
      <c r="C46" s="85"/>
      <c r="D46" s="137" t="s">
        <v>512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41630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41630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ht="15.75" customHeight="1" x14ac:dyDescent="0.2">
      <c r="A47" s="85">
        <v>2</v>
      </c>
      <c r="B47" s="85"/>
      <c r="C47" s="85"/>
      <c r="D47" s="137" t="s">
        <v>513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9"/>
      <c r="AC47" s="90">
        <v>689200</v>
      </c>
      <c r="AD47" s="90"/>
      <c r="AE47" s="90"/>
      <c r="AF47" s="90"/>
      <c r="AG47" s="90"/>
      <c r="AH47" s="90"/>
      <c r="AI47" s="90"/>
      <c r="AJ47" s="90"/>
      <c r="AK47" s="90">
        <v>0</v>
      </c>
      <c r="AL47" s="90"/>
      <c r="AM47" s="90"/>
      <c r="AN47" s="90"/>
      <c r="AO47" s="90"/>
      <c r="AP47" s="90"/>
      <c r="AQ47" s="90"/>
      <c r="AR47" s="90"/>
      <c r="AS47" s="90">
        <f t="shared" ref="AS47:AS48" si="0">AC47+AK47</f>
        <v>689200</v>
      </c>
      <c r="AT47" s="90"/>
      <c r="AU47" s="90"/>
      <c r="AV47" s="90"/>
      <c r="AW47" s="90"/>
      <c r="AX47" s="90"/>
      <c r="AY47" s="90"/>
      <c r="AZ47" s="90"/>
      <c r="BA47" s="19"/>
      <c r="BB47" s="19"/>
      <c r="BC47" s="19"/>
      <c r="BD47" s="19"/>
      <c r="BE47" s="19"/>
      <c r="BF47" s="19"/>
      <c r="BG47" s="19"/>
      <c r="BH47" s="19"/>
    </row>
    <row r="48" spans="1:79" ht="15.75" customHeight="1" x14ac:dyDescent="0.2">
      <c r="A48" s="85">
        <v>3</v>
      </c>
      <c r="B48" s="85"/>
      <c r="C48" s="85"/>
      <c r="D48" s="137" t="s">
        <v>514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9"/>
      <c r="AC48" s="90">
        <v>509000</v>
      </c>
      <c r="AD48" s="90"/>
      <c r="AE48" s="90"/>
      <c r="AF48" s="90"/>
      <c r="AG48" s="90"/>
      <c r="AH48" s="90"/>
      <c r="AI48" s="90"/>
      <c r="AJ48" s="90"/>
      <c r="AK48" s="90">
        <v>0</v>
      </c>
      <c r="AL48" s="90"/>
      <c r="AM48" s="90"/>
      <c r="AN48" s="90"/>
      <c r="AO48" s="90"/>
      <c r="AP48" s="90"/>
      <c r="AQ48" s="90"/>
      <c r="AR48" s="90"/>
      <c r="AS48" s="90">
        <f t="shared" si="0"/>
        <v>509000</v>
      </c>
      <c r="AT48" s="90"/>
      <c r="AU48" s="90"/>
      <c r="AV48" s="90"/>
      <c r="AW48" s="90"/>
      <c r="AX48" s="90"/>
      <c r="AY48" s="90"/>
      <c r="AZ48" s="90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x14ac:dyDescent="0.2">
      <c r="A49" s="91"/>
      <c r="B49" s="91"/>
      <c r="C49" s="91"/>
      <c r="D49" s="107" t="s">
        <v>62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6">
        <f>SUM(AC46:AJ48)</f>
        <v>1239830</v>
      </c>
      <c r="AD49" s="96"/>
      <c r="AE49" s="96"/>
      <c r="AF49" s="96"/>
      <c r="AG49" s="96"/>
      <c r="AH49" s="96"/>
      <c r="AI49" s="96"/>
      <c r="AJ49" s="96"/>
      <c r="AK49" s="96">
        <f>SUM(AK46:AR48)</f>
        <v>0</v>
      </c>
      <c r="AL49" s="96"/>
      <c r="AM49" s="96"/>
      <c r="AN49" s="96"/>
      <c r="AO49" s="96"/>
      <c r="AP49" s="96"/>
      <c r="AQ49" s="96"/>
      <c r="AR49" s="96"/>
      <c r="AS49" s="96">
        <f>AC49+AK49</f>
        <v>1239830</v>
      </c>
      <c r="AT49" s="96"/>
      <c r="AU49" s="96"/>
      <c r="AV49" s="96"/>
      <c r="AW49" s="96"/>
      <c r="AX49" s="96"/>
      <c r="AY49" s="96"/>
      <c r="AZ49" s="96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 x14ac:dyDescent="0.2">
      <c r="A51" s="140" t="s">
        <v>40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</row>
    <row r="52" spans="1:79" ht="15" customHeight="1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126" t="s">
        <v>26</v>
      </c>
      <c r="B53" s="126"/>
      <c r="C53" s="126"/>
      <c r="D53" s="131" t="s">
        <v>32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3"/>
      <c r="AB53" s="126" t="s">
        <v>27</v>
      </c>
      <c r="AC53" s="126"/>
      <c r="AD53" s="126"/>
      <c r="AE53" s="126"/>
      <c r="AF53" s="126"/>
      <c r="AG53" s="126"/>
      <c r="AH53" s="126"/>
      <c r="AI53" s="126"/>
      <c r="AJ53" s="126" t="s">
        <v>28</v>
      </c>
      <c r="AK53" s="126"/>
      <c r="AL53" s="126"/>
      <c r="AM53" s="126"/>
      <c r="AN53" s="126"/>
      <c r="AO53" s="126"/>
      <c r="AP53" s="126"/>
      <c r="AQ53" s="126"/>
      <c r="AR53" s="126" t="s">
        <v>25</v>
      </c>
      <c r="AS53" s="126"/>
      <c r="AT53" s="126"/>
      <c r="AU53" s="126"/>
      <c r="AV53" s="126"/>
      <c r="AW53" s="126"/>
      <c r="AX53" s="126"/>
      <c r="AY53" s="126"/>
    </row>
    <row r="54" spans="1:79" ht="29.1" customHeight="1" x14ac:dyDescent="0.2">
      <c r="A54" s="126"/>
      <c r="B54" s="126"/>
      <c r="C54" s="126"/>
      <c r="D54" s="134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</row>
    <row r="55" spans="1:79" ht="15.75" customHeight="1" x14ac:dyDescent="0.2">
      <c r="A55" s="126">
        <v>1</v>
      </c>
      <c r="B55" s="126"/>
      <c r="C55" s="126"/>
      <c r="D55" s="123">
        <v>2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5"/>
      <c r="AB55" s="126">
        <v>3</v>
      </c>
      <c r="AC55" s="126"/>
      <c r="AD55" s="126"/>
      <c r="AE55" s="126"/>
      <c r="AF55" s="126"/>
      <c r="AG55" s="126"/>
      <c r="AH55" s="126"/>
      <c r="AI55" s="126"/>
      <c r="AJ55" s="126">
        <v>4</v>
      </c>
      <c r="AK55" s="126"/>
      <c r="AL55" s="126"/>
      <c r="AM55" s="126"/>
      <c r="AN55" s="126"/>
      <c r="AO55" s="126"/>
      <c r="AP55" s="126"/>
      <c r="AQ55" s="126"/>
      <c r="AR55" s="126">
        <v>5</v>
      </c>
      <c r="AS55" s="126"/>
      <c r="AT55" s="126"/>
      <c r="AU55" s="126"/>
      <c r="AV55" s="126"/>
      <c r="AW55" s="126"/>
      <c r="AX55" s="126"/>
      <c r="AY55" s="126"/>
    </row>
    <row r="56" spans="1:79" ht="25.5" customHeight="1" x14ac:dyDescent="0.2">
      <c r="A56" s="85">
        <v>1</v>
      </c>
      <c r="B56" s="85"/>
      <c r="C56" s="85"/>
      <c r="D56" s="137" t="s">
        <v>515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9"/>
      <c r="AB56" s="90">
        <v>550630</v>
      </c>
      <c r="AC56" s="90"/>
      <c r="AD56" s="90"/>
      <c r="AE56" s="90"/>
      <c r="AF56" s="90"/>
      <c r="AG56" s="90"/>
      <c r="AH56" s="90"/>
      <c r="AI56" s="90"/>
      <c r="AJ56" s="90">
        <v>0</v>
      </c>
      <c r="AK56" s="90"/>
      <c r="AL56" s="90"/>
      <c r="AM56" s="90"/>
      <c r="AN56" s="90"/>
      <c r="AO56" s="90"/>
      <c r="AP56" s="90"/>
      <c r="AQ56" s="90"/>
      <c r="AR56" s="90">
        <f>AB56+AJ56</f>
        <v>550630</v>
      </c>
      <c r="AS56" s="90"/>
      <c r="AT56" s="90"/>
      <c r="AU56" s="90"/>
      <c r="AV56" s="90"/>
      <c r="AW56" s="90"/>
      <c r="AX56" s="90"/>
      <c r="AY56" s="90"/>
      <c r="CA56" s="1" t="s">
        <v>14</v>
      </c>
    </row>
    <row r="57" spans="1:79" ht="25.5" customHeight="1" x14ac:dyDescent="0.2">
      <c r="A57" s="85">
        <v>2</v>
      </c>
      <c r="B57" s="85"/>
      <c r="C57" s="85"/>
      <c r="D57" s="137" t="s">
        <v>592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9"/>
      <c r="AB57" s="90">
        <v>689200</v>
      </c>
      <c r="AC57" s="90"/>
      <c r="AD57" s="90"/>
      <c r="AE57" s="90"/>
      <c r="AF57" s="90"/>
      <c r="AG57" s="90"/>
      <c r="AH57" s="90"/>
      <c r="AI57" s="90"/>
      <c r="AJ57" s="90">
        <v>0</v>
      </c>
      <c r="AK57" s="90"/>
      <c r="AL57" s="90"/>
      <c r="AM57" s="90"/>
      <c r="AN57" s="90"/>
      <c r="AO57" s="90"/>
      <c r="AP57" s="90"/>
      <c r="AQ57" s="90"/>
      <c r="AR57" s="90">
        <f>AB57+AJ57</f>
        <v>689200</v>
      </c>
      <c r="AS57" s="90"/>
      <c r="AT57" s="90"/>
      <c r="AU57" s="90"/>
      <c r="AV57" s="90"/>
      <c r="AW57" s="90"/>
      <c r="AX57" s="90"/>
      <c r="AY57" s="90"/>
    </row>
    <row r="58" spans="1:79" s="4" customFormat="1" ht="12.75" customHeight="1" x14ac:dyDescent="0.2">
      <c r="A58" s="91"/>
      <c r="B58" s="91"/>
      <c r="C58" s="91"/>
      <c r="D58" s="107" t="s">
        <v>25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9"/>
      <c r="AB58" s="96">
        <f>SUM(AB56:AI57)</f>
        <v>1239830</v>
      </c>
      <c r="AC58" s="96"/>
      <c r="AD58" s="96"/>
      <c r="AE58" s="96"/>
      <c r="AF58" s="96"/>
      <c r="AG58" s="96"/>
      <c r="AH58" s="96"/>
      <c r="AI58" s="96"/>
      <c r="AJ58" s="96">
        <f>SUM(AJ56:AQ57)</f>
        <v>0</v>
      </c>
      <c r="AK58" s="96"/>
      <c r="AL58" s="96"/>
      <c r="AM58" s="96"/>
      <c r="AN58" s="96"/>
      <c r="AO58" s="96"/>
      <c r="AP58" s="96"/>
      <c r="AQ58" s="96"/>
      <c r="AR58" s="96">
        <f>AB58+AJ58</f>
        <v>1239830</v>
      </c>
      <c r="AS58" s="96"/>
      <c r="AT58" s="96"/>
      <c r="AU58" s="96"/>
      <c r="AV58" s="96"/>
      <c r="AW58" s="96"/>
      <c r="AX58" s="96"/>
      <c r="AY58" s="96"/>
    </row>
    <row r="60" spans="1:79" ht="15.75" customHeight="1" x14ac:dyDescent="0.2">
      <c r="A60" s="129" t="s">
        <v>41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79" ht="30" customHeight="1" x14ac:dyDescent="0.2">
      <c r="A61" s="126" t="s">
        <v>26</v>
      </c>
      <c r="B61" s="126"/>
      <c r="C61" s="126"/>
      <c r="D61" s="126"/>
      <c r="E61" s="126"/>
      <c r="F61" s="126"/>
      <c r="G61" s="123" t="s">
        <v>42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5"/>
      <c r="Z61" s="126" t="s">
        <v>2</v>
      </c>
      <c r="AA61" s="126"/>
      <c r="AB61" s="126"/>
      <c r="AC61" s="126"/>
      <c r="AD61" s="126"/>
      <c r="AE61" s="126" t="s">
        <v>1</v>
      </c>
      <c r="AF61" s="126"/>
      <c r="AG61" s="126"/>
      <c r="AH61" s="126"/>
      <c r="AI61" s="126"/>
      <c r="AJ61" s="126"/>
      <c r="AK61" s="126"/>
      <c r="AL61" s="126"/>
      <c r="AM61" s="126"/>
      <c r="AN61" s="126"/>
      <c r="AO61" s="123" t="s">
        <v>27</v>
      </c>
      <c r="AP61" s="124"/>
      <c r="AQ61" s="124"/>
      <c r="AR61" s="124"/>
      <c r="AS61" s="124"/>
      <c r="AT61" s="124"/>
      <c r="AU61" s="124"/>
      <c r="AV61" s="125"/>
      <c r="AW61" s="123" t="s">
        <v>28</v>
      </c>
      <c r="AX61" s="124"/>
      <c r="AY61" s="124"/>
      <c r="AZ61" s="124"/>
      <c r="BA61" s="124"/>
      <c r="BB61" s="124"/>
      <c r="BC61" s="124"/>
      <c r="BD61" s="125"/>
      <c r="BE61" s="123" t="s">
        <v>25</v>
      </c>
      <c r="BF61" s="124"/>
      <c r="BG61" s="124"/>
      <c r="BH61" s="124"/>
      <c r="BI61" s="124"/>
      <c r="BJ61" s="124"/>
      <c r="BK61" s="124"/>
      <c r="BL61" s="125"/>
    </row>
    <row r="62" spans="1:79" ht="15.75" customHeight="1" x14ac:dyDescent="0.2">
      <c r="A62" s="126">
        <v>1</v>
      </c>
      <c r="B62" s="126"/>
      <c r="C62" s="126"/>
      <c r="D62" s="126"/>
      <c r="E62" s="126"/>
      <c r="F62" s="126"/>
      <c r="G62" s="123">
        <v>2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5"/>
      <c r="Z62" s="126">
        <v>3</v>
      </c>
      <c r="AA62" s="126"/>
      <c r="AB62" s="126"/>
      <c r="AC62" s="126"/>
      <c r="AD62" s="126"/>
      <c r="AE62" s="126">
        <v>4</v>
      </c>
      <c r="AF62" s="126"/>
      <c r="AG62" s="126"/>
      <c r="AH62" s="126"/>
      <c r="AI62" s="126"/>
      <c r="AJ62" s="126"/>
      <c r="AK62" s="126"/>
      <c r="AL62" s="126"/>
      <c r="AM62" s="126"/>
      <c r="AN62" s="126"/>
      <c r="AO62" s="126">
        <v>5</v>
      </c>
      <c r="AP62" s="126"/>
      <c r="AQ62" s="126"/>
      <c r="AR62" s="126"/>
      <c r="AS62" s="126"/>
      <c r="AT62" s="126"/>
      <c r="AU62" s="126"/>
      <c r="AV62" s="126"/>
      <c r="AW62" s="126">
        <v>6</v>
      </c>
      <c r="AX62" s="126"/>
      <c r="AY62" s="126"/>
      <c r="AZ62" s="126"/>
      <c r="BA62" s="126"/>
      <c r="BB62" s="126"/>
      <c r="BC62" s="126"/>
      <c r="BD62" s="126"/>
      <c r="BE62" s="126">
        <v>7</v>
      </c>
      <c r="BF62" s="126"/>
      <c r="BG62" s="126"/>
      <c r="BH62" s="126"/>
      <c r="BI62" s="126"/>
      <c r="BJ62" s="126"/>
      <c r="BK62" s="126"/>
      <c r="BL62" s="126"/>
    </row>
    <row r="63" spans="1:79" s="4" customFormat="1" ht="12.75" customHeight="1" x14ac:dyDescent="0.2">
      <c r="A63" s="91">
        <v>1</v>
      </c>
      <c r="B63" s="91"/>
      <c r="C63" s="91"/>
      <c r="D63" s="91"/>
      <c r="E63" s="91"/>
      <c r="F63" s="91"/>
      <c r="G63" s="118" t="s">
        <v>63</v>
      </c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20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118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CA63" s="4" t="s">
        <v>16</v>
      </c>
    </row>
    <row r="64" spans="1:79" ht="25.5" customHeight="1" x14ac:dyDescent="0.2">
      <c r="A64" s="85"/>
      <c r="B64" s="85"/>
      <c r="C64" s="85"/>
      <c r="D64" s="85"/>
      <c r="E64" s="85"/>
      <c r="F64" s="85"/>
      <c r="G64" s="163" t="s">
        <v>229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70</v>
      </c>
      <c r="AA64" s="89"/>
      <c r="AB64" s="89"/>
      <c r="AC64" s="89"/>
      <c r="AD64" s="89"/>
      <c r="AE64" s="89" t="s">
        <v>71</v>
      </c>
      <c r="AF64" s="89"/>
      <c r="AG64" s="89"/>
      <c r="AH64" s="89"/>
      <c r="AI64" s="89"/>
      <c r="AJ64" s="89"/>
      <c r="AK64" s="89"/>
      <c r="AL64" s="89"/>
      <c r="AM64" s="89"/>
      <c r="AN64" s="163"/>
      <c r="AO64" s="90">
        <v>41630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ref="BE64:BE77" si="1">AO64+AW64</f>
        <v>41630</v>
      </c>
      <c r="BF64" s="90"/>
      <c r="BG64" s="90"/>
      <c r="BH64" s="90"/>
      <c r="BI64" s="90"/>
      <c r="BJ64" s="90"/>
      <c r="BK64" s="90"/>
      <c r="BL64" s="90"/>
    </row>
    <row r="65" spans="1:64" ht="25.5" customHeight="1" x14ac:dyDescent="0.2">
      <c r="A65" s="85"/>
      <c r="B65" s="85"/>
      <c r="C65" s="85"/>
      <c r="D65" s="85"/>
      <c r="E65" s="85"/>
      <c r="F65" s="85"/>
      <c r="G65" s="163" t="s">
        <v>230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5"/>
      <c r="Z65" s="89" t="s">
        <v>70</v>
      </c>
      <c r="AA65" s="89"/>
      <c r="AB65" s="89"/>
      <c r="AC65" s="89"/>
      <c r="AD65" s="89"/>
      <c r="AE65" s="89" t="s">
        <v>71</v>
      </c>
      <c r="AF65" s="89"/>
      <c r="AG65" s="89"/>
      <c r="AH65" s="89"/>
      <c r="AI65" s="89"/>
      <c r="AJ65" s="89"/>
      <c r="AK65" s="89"/>
      <c r="AL65" s="89"/>
      <c r="AM65" s="89"/>
      <c r="AN65" s="163"/>
      <c r="AO65" s="90">
        <v>689200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f t="shared" si="1"/>
        <v>689200</v>
      </c>
      <c r="BF65" s="90"/>
      <c r="BG65" s="90"/>
      <c r="BH65" s="90"/>
      <c r="BI65" s="90"/>
      <c r="BJ65" s="90"/>
      <c r="BK65" s="90"/>
      <c r="BL65" s="90"/>
    </row>
    <row r="66" spans="1:64" ht="25.5" customHeight="1" x14ac:dyDescent="0.2">
      <c r="A66" s="85"/>
      <c r="B66" s="85"/>
      <c r="C66" s="85"/>
      <c r="D66" s="85"/>
      <c r="E66" s="85"/>
      <c r="F66" s="85"/>
      <c r="G66" s="163" t="s">
        <v>231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70</v>
      </c>
      <c r="AA66" s="89"/>
      <c r="AB66" s="89"/>
      <c r="AC66" s="89"/>
      <c r="AD66" s="89"/>
      <c r="AE66" s="89" t="s">
        <v>71</v>
      </c>
      <c r="AF66" s="89"/>
      <c r="AG66" s="89"/>
      <c r="AH66" s="89"/>
      <c r="AI66" s="89"/>
      <c r="AJ66" s="89"/>
      <c r="AK66" s="89"/>
      <c r="AL66" s="89"/>
      <c r="AM66" s="89"/>
      <c r="AN66" s="163"/>
      <c r="AO66" s="90">
        <v>509000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1"/>
        <v>509000</v>
      </c>
      <c r="BF66" s="90"/>
      <c r="BG66" s="90"/>
      <c r="BH66" s="90"/>
      <c r="BI66" s="90"/>
      <c r="BJ66" s="90"/>
      <c r="BK66" s="90"/>
      <c r="BL66" s="90"/>
    </row>
    <row r="67" spans="1:64" s="4" customFormat="1" ht="12.75" customHeight="1" x14ac:dyDescent="0.2">
      <c r="A67" s="91">
        <v>2</v>
      </c>
      <c r="B67" s="91"/>
      <c r="C67" s="91"/>
      <c r="D67" s="91"/>
      <c r="E67" s="91"/>
      <c r="F67" s="91"/>
      <c r="G67" s="118" t="s">
        <v>72</v>
      </c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7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11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64" ht="25.5" customHeight="1" x14ac:dyDescent="0.2">
      <c r="A68" s="85"/>
      <c r="B68" s="85"/>
      <c r="C68" s="85"/>
      <c r="D68" s="85"/>
      <c r="E68" s="85"/>
      <c r="F68" s="85"/>
      <c r="G68" s="163" t="s">
        <v>232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  <c r="Z68" s="89" t="s">
        <v>66</v>
      </c>
      <c r="AA68" s="89"/>
      <c r="AB68" s="89"/>
      <c r="AC68" s="89"/>
      <c r="AD68" s="89"/>
      <c r="AE68" s="89" t="s">
        <v>233</v>
      </c>
      <c r="AF68" s="89"/>
      <c r="AG68" s="89"/>
      <c r="AH68" s="89"/>
      <c r="AI68" s="89"/>
      <c r="AJ68" s="89"/>
      <c r="AK68" s="89"/>
      <c r="AL68" s="89"/>
      <c r="AM68" s="89"/>
      <c r="AN68" s="163"/>
      <c r="AO68" s="90">
        <v>70</v>
      </c>
      <c r="AP68" s="90"/>
      <c r="AQ68" s="90"/>
      <c r="AR68" s="90"/>
      <c r="AS68" s="90"/>
      <c r="AT68" s="90"/>
      <c r="AU68" s="90"/>
      <c r="AV68" s="90"/>
      <c r="AW68" s="90">
        <v>1</v>
      </c>
      <c r="AX68" s="90"/>
      <c r="AY68" s="90"/>
      <c r="AZ68" s="90"/>
      <c r="BA68" s="90"/>
      <c r="BB68" s="90"/>
      <c r="BC68" s="90"/>
      <c r="BD68" s="90"/>
      <c r="BE68" s="90">
        <f t="shared" si="1"/>
        <v>71</v>
      </c>
      <c r="BF68" s="90"/>
      <c r="BG68" s="90"/>
      <c r="BH68" s="90"/>
      <c r="BI68" s="90"/>
      <c r="BJ68" s="90"/>
      <c r="BK68" s="90"/>
      <c r="BL68" s="90"/>
    </row>
    <row r="69" spans="1:64" ht="12.75" customHeight="1" x14ac:dyDescent="0.2">
      <c r="A69" s="85"/>
      <c r="B69" s="85"/>
      <c r="C69" s="85"/>
      <c r="D69" s="85"/>
      <c r="E69" s="85"/>
      <c r="F69" s="85"/>
      <c r="G69" s="163" t="s">
        <v>234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 t="s">
        <v>114</v>
      </c>
      <c r="AA69" s="89"/>
      <c r="AB69" s="89"/>
      <c r="AC69" s="89"/>
      <c r="AD69" s="89"/>
      <c r="AE69" s="89" t="s">
        <v>107</v>
      </c>
      <c r="AF69" s="89"/>
      <c r="AG69" s="89"/>
      <c r="AH69" s="89"/>
      <c r="AI69" s="89"/>
      <c r="AJ69" s="89"/>
      <c r="AK69" s="89"/>
      <c r="AL69" s="89"/>
      <c r="AM69" s="89"/>
      <c r="AN69" s="163"/>
      <c r="AO69" s="90">
        <v>23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1"/>
        <v>23</v>
      </c>
      <c r="BF69" s="90"/>
      <c r="BG69" s="90"/>
      <c r="BH69" s="90"/>
      <c r="BI69" s="90"/>
      <c r="BJ69" s="90"/>
      <c r="BK69" s="90"/>
      <c r="BL69" s="90"/>
    </row>
    <row r="70" spans="1:64" ht="25.5" customHeight="1" x14ac:dyDescent="0.2">
      <c r="A70" s="85"/>
      <c r="B70" s="85"/>
      <c r="C70" s="85"/>
      <c r="D70" s="85"/>
      <c r="E70" s="85"/>
      <c r="F70" s="85"/>
      <c r="G70" s="163" t="s">
        <v>235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66</v>
      </c>
      <c r="AA70" s="89"/>
      <c r="AB70" s="89"/>
      <c r="AC70" s="89"/>
      <c r="AD70" s="89"/>
      <c r="AE70" s="89" t="s">
        <v>233</v>
      </c>
      <c r="AF70" s="89"/>
      <c r="AG70" s="89"/>
      <c r="AH70" s="89"/>
      <c r="AI70" s="89"/>
      <c r="AJ70" s="89"/>
      <c r="AK70" s="89"/>
      <c r="AL70" s="89"/>
      <c r="AM70" s="89"/>
      <c r="AN70" s="163"/>
      <c r="AO70" s="90">
        <v>61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1"/>
        <v>61</v>
      </c>
      <c r="BF70" s="90"/>
      <c r="BG70" s="90"/>
      <c r="BH70" s="90"/>
      <c r="BI70" s="90"/>
      <c r="BJ70" s="90"/>
      <c r="BK70" s="90"/>
      <c r="BL70" s="90"/>
    </row>
    <row r="71" spans="1:64" s="4" customFormat="1" ht="12.75" customHeight="1" x14ac:dyDescent="0.2">
      <c r="A71" s="91">
        <v>3</v>
      </c>
      <c r="B71" s="91"/>
      <c r="C71" s="91"/>
      <c r="D71" s="91"/>
      <c r="E71" s="91"/>
      <c r="F71" s="91"/>
      <c r="G71" s="118" t="s">
        <v>77</v>
      </c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7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11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64" ht="12.75" customHeight="1" x14ac:dyDescent="0.2">
      <c r="A72" s="85"/>
      <c r="B72" s="85"/>
      <c r="C72" s="85"/>
      <c r="D72" s="85"/>
      <c r="E72" s="85"/>
      <c r="F72" s="85"/>
      <c r="G72" s="163" t="s">
        <v>236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 t="s">
        <v>70</v>
      </c>
      <c r="AA72" s="89"/>
      <c r="AB72" s="89"/>
      <c r="AC72" s="89"/>
      <c r="AD72" s="89"/>
      <c r="AE72" s="163" t="s">
        <v>237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90">
        <v>1810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1"/>
        <v>1810</v>
      </c>
      <c r="BF72" s="90"/>
      <c r="BG72" s="90"/>
      <c r="BH72" s="90"/>
      <c r="BI72" s="90"/>
      <c r="BJ72" s="90"/>
      <c r="BK72" s="90"/>
      <c r="BL72" s="90"/>
    </row>
    <row r="73" spans="1:64" ht="25.5" customHeight="1" x14ac:dyDescent="0.2">
      <c r="A73" s="85"/>
      <c r="B73" s="85"/>
      <c r="C73" s="85"/>
      <c r="D73" s="85"/>
      <c r="E73" s="85"/>
      <c r="F73" s="85"/>
      <c r="G73" s="163" t="s">
        <v>238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5"/>
      <c r="Z73" s="89" t="s">
        <v>70</v>
      </c>
      <c r="AA73" s="89"/>
      <c r="AB73" s="89"/>
      <c r="AC73" s="89"/>
      <c r="AD73" s="89"/>
      <c r="AE73" s="163" t="s">
        <v>79</v>
      </c>
      <c r="AF73" s="164"/>
      <c r="AG73" s="164"/>
      <c r="AH73" s="164"/>
      <c r="AI73" s="164"/>
      <c r="AJ73" s="164"/>
      <c r="AK73" s="164"/>
      <c r="AL73" s="164"/>
      <c r="AM73" s="164"/>
      <c r="AN73" s="165"/>
      <c r="AO73" s="90">
        <v>9845.7099999999991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f t="shared" si="1"/>
        <v>9845.7099999999991</v>
      </c>
      <c r="BF73" s="90"/>
      <c r="BG73" s="90"/>
      <c r="BH73" s="90"/>
      <c r="BI73" s="90"/>
      <c r="BJ73" s="90"/>
      <c r="BK73" s="90"/>
      <c r="BL73" s="90"/>
    </row>
    <row r="74" spans="1:64" ht="25.5" customHeight="1" x14ac:dyDescent="0.2">
      <c r="A74" s="85"/>
      <c r="B74" s="85"/>
      <c r="C74" s="85"/>
      <c r="D74" s="85"/>
      <c r="E74" s="85"/>
      <c r="F74" s="85"/>
      <c r="G74" s="163" t="s">
        <v>239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89" t="s">
        <v>70</v>
      </c>
      <c r="AA74" s="89"/>
      <c r="AB74" s="89"/>
      <c r="AC74" s="89"/>
      <c r="AD74" s="89"/>
      <c r="AE74" s="163" t="s">
        <v>79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90">
        <v>8344.26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1"/>
        <v>8344.26</v>
      </c>
      <c r="BF74" s="90"/>
      <c r="BG74" s="90"/>
      <c r="BH74" s="90"/>
      <c r="BI74" s="90"/>
      <c r="BJ74" s="90"/>
      <c r="BK74" s="90"/>
      <c r="BL74" s="90"/>
    </row>
    <row r="75" spans="1:64" s="4" customFormat="1" ht="12.75" customHeight="1" x14ac:dyDescent="0.2">
      <c r="A75" s="91">
        <v>4</v>
      </c>
      <c r="B75" s="91"/>
      <c r="C75" s="91"/>
      <c r="D75" s="91"/>
      <c r="E75" s="91"/>
      <c r="F75" s="91"/>
      <c r="G75" s="118" t="s">
        <v>82</v>
      </c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7"/>
      <c r="Z75" s="95"/>
      <c r="AA75" s="95"/>
      <c r="AB75" s="95"/>
      <c r="AC75" s="95"/>
      <c r="AD75" s="95"/>
      <c r="AE75" s="118"/>
      <c r="AF75" s="166"/>
      <c r="AG75" s="166"/>
      <c r="AH75" s="166"/>
      <c r="AI75" s="166"/>
      <c r="AJ75" s="166"/>
      <c r="AK75" s="166"/>
      <c r="AL75" s="166"/>
      <c r="AM75" s="166"/>
      <c r="AN75" s="167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64" ht="38.25" customHeight="1" x14ac:dyDescent="0.2">
      <c r="A76" s="85"/>
      <c r="B76" s="85"/>
      <c r="C76" s="85"/>
      <c r="D76" s="85"/>
      <c r="E76" s="85"/>
      <c r="F76" s="85"/>
      <c r="G76" s="163" t="s">
        <v>240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5"/>
      <c r="Z76" s="89" t="s">
        <v>84</v>
      </c>
      <c r="AA76" s="89"/>
      <c r="AB76" s="89"/>
      <c r="AC76" s="89"/>
      <c r="AD76" s="89"/>
      <c r="AE76" s="163" t="s">
        <v>79</v>
      </c>
      <c r="AF76" s="164"/>
      <c r="AG76" s="164"/>
      <c r="AH76" s="164"/>
      <c r="AI76" s="164"/>
      <c r="AJ76" s="164"/>
      <c r="AK76" s="164"/>
      <c r="AL76" s="164"/>
      <c r="AM76" s="164"/>
      <c r="AN76" s="165"/>
      <c r="AO76" s="90">
        <v>241.4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si="1"/>
        <v>241.4</v>
      </c>
      <c r="BF76" s="90"/>
      <c r="BG76" s="90"/>
      <c r="BH76" s="90"/>
      <c r="BI76" s="90"/>
      <c r="BJ76" s="90"/>
      <c r="BK76" s="90"/>
      <c r="BL76" s="90"/>
    </row>
    <row r="77" spans="1:64" ht="25.5" customHeight="1" x14ac:dyDescent="0.2">
      <c r="A77" s="85"/>
      <c r="B77" s="85"/>
      <c r="C77" s="85"/>
      <c r="D77" s="85"/>
      <c r="E77" s="85"/>
      <c r="F77" s="85"/>
      <c r="G77" s="163" t="s">
        <v>241</v>
      </c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89" t="s">
        <v>84</v>
      </c>
      <c r="AA77" s="89"/>
      <c r="AB77" s="89"/>
      <c r="AC77" s="89"/>
      <c r="AD77" s="89"/>
      <c r="AE77" s="163" t="s">
        <v>79</v>
      </c>
      <c r="AF77" s="164"/>
      <c r="AG77" s="164"/>
      <c r="AH77" s="164"/>
      <c r="AI77" s="164"/>
      <c r="AJ77" s="164"/>
      <c r="AK77" s="164"/>
      <c r="AL77" s="164"/>
      <c r="AM77" s="164"/>
      <c r="AN77" s="165"/>
      <c r="AO77" s="90">
        <v>138.69999999999999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f t="shared" si="1"/>
        <v>138.69999999999999</v>
      </c>
      <c r="BF77" s="90"/>
      <c r="BG77" s="90"/>
      <c r="BH77" s="90"/>
      <c r="BI77" s="90"/>
      <c r="BJ77" s="90"/>
      <c r="BK77" s="90"/>
      <c r="BL77" s="90"/>
    </row>
    <row r="78" spans="1:64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">
      <c r="A80" s="113" t="s">
        <v>89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5"/>
      <c r="AO80" s="116" t="s">
        <v>395</v>
      </c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</row>
    <row r="81" spans="1:59" x14ac:dyDescent="0.2">
      <c r="W81" s="106" t="s">
        <v>5</v>
      </c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O81" s="106" t="s">
        <v>49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ht="15.75" customHeight="1" x14ac:dyDescent="0.2">
      <c r="A82" s="117" t="s">
        <v>3</v>
      </c>
      <c r="B82" s="117"/>
      <c r="C82" s="117"/>
      <c r="D82" s="117"/>
      <c r="E82" s="117"/>
      <c r="F82" s="117"/>
    </row>
    <row r="83" spans="1:59" ht="13.15" customHeight="1" x14ac:dyDescent="0.2">
      <c r="A83" s="110" t="s">
        <v>88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</row>
    <row r="84" spans="1:59" x14ac:dyDescent="0.2">
      <c r="A84" s="112" t="s">
        <v>45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</row>
    <row r="85" spans="1:59" ht="10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75" customHeight="1" x14ac:dyDescent="0.2">
      <c r="A86" s="113" t="s">
        <v>90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5"/>
      <c r="AO86" s="39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</row>
    <row r="87" spans="1:59" ht="15.75" customHeight="1" x14ac:dyDescent="0.2">
      <c r="A87" s="113" t="s">
        <v>387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5"/>
      <c r="AO87" s="116" t="s">
        <v>393</v>
      </c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</row>
    <row r="88" spans="1:59" x14ac:dyDescent="0.2">
      <c r="W88" s="106" t="s">
        <v>5</v>
      </c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O88" s="106" t="s">
        <v>49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59" x14ac:dyDescent="0.2">
      <c r="A89" s="105"/>
      <c r="B89" s="105"/>
      <c r="C89" s="105"/>
      <c r="D89" s="105"/>
      <c r="E89" s="105"/>
      <c r="F89" s="105"/>
      <c r="G89" s="105"/>
      <c r="H89" s="105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</row>
    <row r="90" spans="1:59" x14ac:dyDescent="0.2">
      <c r="A90" s="106" t="s">
        <v>43</v>
      </c>
      <c r="B90" s="106"/>
      <c r="C90" s="106"/>
      <c r="D90" s="106"/>
      <c r="E90" s="106"/>
      <c r="F90" s="106"/>
      <c r="G90" s="106"/>
      <c r="H90" s="106"/>
      <c r="I90" s="36"/>
      <c r="J90" s="36"/>
      <c r="K90" s="36"/>
      <c r="L90" s="36"/>
      <c r="M90" s="36"/>
      <c r="N90" s="36"/>
      <c r="O90" s="36"/>
      <c r="P90" s="36"/>
      <c r="Q90" s="36"/>
    </row>
    <row r="91" spans="1:59" x14ac:dyDescent="0.2">
      <c r="A91" s="22" t="s">
        <v>44</v>
      </c>
    </row>
  </sheetData>
  <mergeCells count="253">
    <mergeCell ref="A90:H90"/>
    <mergeCell ref="AO1:BL1"/>
    <mergeCell ref="AO2:BL2"/>
    <mergeCell ref="AO3:BL3"/>
    <mergeCell ref="AO4:BL4"/>
    <mergeCell ref="AO5:BL5"/>
    <mergeCell ref="AO6:BF6"/>
    <mergeCell ref="A87:V87"/>
    <mergeCell ref="W88:AM88"/>
    <mergeCell ref="AO88:BG88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45:C45"/>
    <mergeCell ref="D45:AB45"/>
    <mergeCell ref="AC45:AJ45"/>
    <mergeCell ref="AK45:AR45"/>
    <mergeCell ref="AS45:AZ45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6:C46"/>
    <mergeCell ref="D46:AB46"/>
    <mergeCell ref="AC46:AJ46"/>
    <mergeCell ref="AK46:AR46"/>
    <mergeCell ref="AS46:AZ46"/>
    <mergeCell ref="A51:BL51"/>
    <mergeCell ref="A49:C49"/>
    <mergeCell ref="D49:AB49"/>
    <mergeCell ref="AC49:AJ49"/>
    <mergeCell ref="AK49:AR49"/>
    <mergeCell ref="AS49:AZ49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5:C55"/>
    <mergeCell ref="D55:AA55"/>
    <mergeCell ref="AB55:AI55"/>
    <mergeCell ref="AJ55:AQ55"/>
    <mergeCell ref="AR55:AY55"/>
    <mergeCell ref="A52:AY52"/>
    <mergeCell ref="A53:C54"/>
    <mergeCell ref="D53:AA54"/>
    <mergeCell ref="AB53:AI54"/>
    <mergeCell ref="AJ53:AQ54"/>
    <mergeCell ref="AR53:AY54"/>
    <mergeCell ref="A56:C56"/>
    <mergeCell ref="D56:AA56"/>
    <mergeCell ref="AB56:AI56"/>
    <mergeCell ref="AJ56:AQ56"/>
    <mergeCell ref="AR56:AY56"/>
    <mergeCell ref="A60:BL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G63:Y63"/>
    <mergeCell ref="Z63:AD63"/>
    <mergeCell ref="AE63:AN63"/>
    <mergeCell ref="AO63:AV63"/>
    <mergeCell ref="AW63:BD63"/>
    <mergeCell ref="BE63:BL63"/>
    <mergeCell ref="A63:F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9:H89"/>
    <mergeCell ref="A83:AS83"/>
    <mergeCell ref="A84:AS84"/>
    <mergeCell ref="A86:V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Z75:AD75"/>
    <mergeCell ref="AE75:AN75"/>
    <mergeCell ref="AO75:AV75"/>
    <mergeCell ref="AW75:BD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5:BL75"/>
    <mergeCell ref="A75:F75"/>
    <mergeCell ref="G75:Y75"/>
  </mergeCells>
  <conditionalFormatting sqref="G63:L63">
    <cfRule type="cellIs" dxfId="455" priority="33" stopIfTrue="1" operator="equal">
      <formula>#REF!</formula>
    </cfRule>
  </conditionalFormatting>
  <conditionalFormatting sqref="D46:D48">
    <cfRule type="cellIs" dxfId="454" priority="34" stopIfTrue="1" operator="equal">
      <formula>#REF!</formula>
    </cfRule>
  </conditionalFormatting>
  <conditionalFormatting sqref="A63:F63">
    <cfRule type="cellIs" dxfId="453" priority="35" stopIfTrue="1" operator="equal">
      <formula>0</formula>
    </cfRule>
  </conditionalFormatting>
  <conditionalFormatting sqref="D49">
    <cfRule type="cellIs" dxfId="452" priority="32" stopIfTrue="1" operator="equal">
      <formula>$D46</formula>
    </cfRule>
  </conditionalFormatting>
  <conditionalFormatting sqref="G64">
    <cfRule type="cellIs" dxfId="451" priority="29" stopIfTrue="1" operator="equal">
      <formula>$G63</formula>
    </cfRule>
  </conditionalFormatting>
  <conditionalFormatting sqref="A64:F64">
    <cfRule type="cellIs" dxfId="450" priority="30" stopIfTrue="1" operator="equal">
      <formula>0</formula>
    </cfRule>
  </conditionalFormatting>
  <conditionalFormatting sqref="G65">
    <cfRule type="cellIs" dxfId="449" priority="27" stopIfTrue="1" operator="equal">
      <formula>$G64</formula>
    </cfRule>
  </conditionalFormatting>
  <conditionalFormatting sqref="A65:F65">
    <cfRule type="cellIs" dxfId="448" priority="28" stopIfTrue="1" operator="equal">
      <formula>0</formula>
    </cfRule>
  </conditionalFormatting>
  <conditionalFormatting sqref="G66">
    <cfRule type="cellIs" dxfId="447" priority="25" stopIfTrue="1" operator="equal">
      <formula>$G65</formula>
    </cfRule>
  </conditionalFormatting>
  <conditionalFormatting sqref="A66:F66">
    <cfRule type="cellIs" dxfId="446" priority="26" stopIfTrue="1" operator="equal">
      <formula>0</formula>
    </cfRule>
  </conditionalFormatting>
  <conditionalFormatting sqref="G67">
    <cfRule type="cellIs" dxfId="445" priority="23" stopIfTrue="1" operator="equal">
      <formula>$G66</formula>
    </cfRule>
  </conditionalFormatting>
  <conditionalFormatting sqref="A67:F67">
    <cfRule type="cellIs" dxfId="444" priority="24" stopIfTrue="1" operator="equal">
      <formula>0</formula>
    </cfRule>
  </conditionalFormatting>
  <conditionalFormatting sqref="G68">
    <cfRule type="cellIs" dxfId="443" priority="21" stopIfTrue="1" operator="equal">
      <formula>$G67</formula>
    </cfRule>
  </conditionalFormatting>
  <conditionalFormatting sqref="A68:F68">
    <cfRule type="cellIs" dxfId="442" priority="22" stopIfTrue="1" operator="equal">
      <formula>0</formula>
    </cfRule>
  </conditionalFormatting>
  <conditionalFormatting sqref="G69">
    <cfRule type="cellIs" dxfId="441" priority="19" stopIfTrue="1" operator="equal">
      <formula>$G68</formula>
    </cfRule>
  </conditionalFormatting>
  <conditionalFormatting sqref="A69:F69">
    <cfRule type="cellIs" dxfId="440" priority="20" stopIfTrue="1" operator="equal">
      <formula>0</formula>
    </cfRule>
  </conditionalFormatting>
  <conditionalFormatting sqref="G70">
    <cfRule type="cellIs" dxfId="439" priority="17" stopIfTrue="1" operator="equal">
      <formula>$G69</formula>
    </cfRule>
  </conditionalFormatting>
  <conditionalFormatting sqref="A70:F70">
    <cfRule type="cellIs" dxfId="438" priority="18" stopIfTrue="1" operator="equal">
      <formula>0</formula>
    </cfRule>
  </conditionalFormatting>
  <conditionalFormatting sqref="G71">
    <cfRule type="cellIs" dxfId="437" priority="15" stopIfTrue="1" operator="equal">
      <formula>$G70</formula>
    </cfRule>
  </conditionalFormatting>
  <conditionalFormatting sqref="A71:F71">
    <cfRule type="cellIs" dxfId="436" priority="16" stopIfTrue="1" operator="equal">
      <formula>0</formula>
    </cfRule>
  </conditionalFormatting>
  <conditionalFormatting sqref="G72">
    <cfRule type="cellIs" dxfId="435" priority="13" stopIfTrue="1" operator="equal">
      <formula>$G71</formula>
    </cfRule>
  </conditionalFormatting>
  <conditionalFormatting sqref="A72:F72">
    <cfRule type="cellIs" dxfId="434" priority="14" stopIfTrue="1" operator="equal">
      <formula>0</formula>
    </cfRule>
  </conditionalFormatting>
  <conditionalFormatting sqref="G73">
    <cfRule type="cellIs" dxfId="433" priority="11" stopIfTrue="1" operator="equal">
      <formula>$G72</formula>
    </cfRule>
  </conditionalFormatting>
  <conditionalFormatting sqref="A73:F73">
    <cfRule type="cellIs" dxfId="432" priority="12" stopIfTrue="1" operator="equal">
      <formula>0</formula>
    </cfRule>
  </conditionalFormatting>
  <conditionalFormatting sqref="G74">
    <cfRule type="cellIs" dxfId="431" priority="9" stopIfTrue="1" operator="equal">
      <formula>$G73</formula>
    </cfRule>
  </conditionalFormatting>
  <conditionalFormatting sqref="A74:F74">
    <cfRule type="cellIs" dxfId="430" priority="10" stopIfTrue="1" operator="equal">
      <formula>0</formula>
    </cfRule>
  </conditionalFormatting>
  <conditionalFormatting sqref="G75">
    <cfRule type="cellIs" dxfId="429" priority="7" stopIfTrue="1" operator="equal">
      <formula>$G74</formula>
    </cfRule>
  </conditionalFormatting>
  <conditionalFormatting sqref="A75:F75">
    <cfRule type="cellIs" dxfId="428" priority="8" stopIfTrue="1" operator="equal">
      <formula>0</formula>
    </cfRule>
  </conditionalFormatting>
  <conditionalFormatting sqref="G76">
    <cfRule type="cellIs" dxfId="427" priority="5" stopIfTrue="1" operator="equal">
      <formula>$G75</formula>
    </cfRule>
  </conditionalFormatting>
  <conditionalFormatting sqref="A76:F76">
    <cfRule type="cellIs" dxfId="426" priority="6" stopIfTrue="1" operator="equal">
      <formula>0</formula>
    </cfRule>
  </conditionalFormatting>
  <conditionalFormatting sqref="G77">
    <cfRule type="cellIs" dxfId="425" priority="3" stopIfTrue="1" operator="equal">
      <formula>$G76</formula>
    </cfRule>
  </conditionalFormatting>
  <conditionalFormatting sqref="A77:F77">
    <cfRule type="cellIs" dxfId="424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A85"/>
  <sheetViews>
    <sheetView view="pageBreakPreview" zoomScaleNormal="100" zoomScaleSheetLayoutView="100" workbookViewId="0">
      <selection activeCell="AU16" sqref="AU15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58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51</v>
      </c>
      <c r="B19" s="153" t="s">
        <v>248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250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227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249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327768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327768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94.5" customHeight="1" x14ac:dyDescent="0.2">
      <c r="A26" s="145" t="s">
        <v>456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2.75" customHeight="1" x14ac:dyDescent="0.2">
      <c r="A31" s="85">
        <v>1</v>
      </c>
      <c r="B31" s="85"/>
      <c r="C31" s="85"/>
      <c r="D31" s="85"/>
      <c r="E31" s="85"/>
      <c r="F31" s="85"/>
      <c r="G31" s="137" t="s">
        <v>457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247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467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 x14ac:dyDescent="0.2">
      <c r="A46" s="85">
        <v>1</v>
      </c>
      <c r="B46" s="85"/>
      <c r="C46" s="85"/>
      <c r="D46" s="137" t="s">
        <v>468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327768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327768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327768</v>
      </c>
      <c r="AD47" s="96"/>
      <c r="AE47" s="96"/>
      <c r="AF47" s="96"/>
      <c r="AG47" s="96"/>
      <c r="AH47" s="96"/>
      <c r="AI47" s="96"/>
      <c r="AJ47" s="96"/>
      <c r="AK47" s="96">
        <v>0</v>
      </c>
      <c r="AL47" s="96"/>
      <c r="AM47" s="96"/>
      <c r="AN47" s="96"/>
      <c r="AO47" s="96"/>
      <c r="AP47" s="96"/>
      <c r="AQ47" s="96"/>
      <c r="AR47" s="96"/>
      <c r="AS47" s="96">
        <f>AC47+AK47</f>
        <v>327768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29.1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s="4" customFormat="1" ht="12.75" customHeight="1" x14ac:dyDescent="0.2">
      <c r="A54" s="91"/>
      <c r="B54" s="91"/>
      <c r="C54" s="91"/>
      <c r="D54" s="122" t="s">
        <v>25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>
        <f>AB54+AJ54</f>
        <v>0</v>
      </c>
      <c r="AS54" s="96"/>
      <c r="AT54" s="96"/>
      <c r="AU54" s="96"/>
      <c r="AV54" s="96"/>
      <c r="AW54" s="96"/>
      <c r="AX54" s="96"/>
      <c r="AY54" s="96"/>
      <c r="CA54" s="4" t="s">
        <v>14</v>
      </c>
    </row>
    <row r="56" spans="1:79" ht="15.75" customHeight="1" x14ac:dyDescent="0.2">
      <c r="A56" s="129" t="s">
        <v>41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79" ht="30" customHeight="1" x14ac:dyDescent="0.2">
      <c r="A57" s="126" t="s">
        <v>26</v>
      </c>
      <c r="B57" s="126"/>
      <c r="C57" s="126"/>
      <c r="D57" s="126"/>
      <c r="E57" s="126"/>
      <c r="F57" s="126"/>
      <c r="G57" s="123" t="s">
        <v>42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5"/>
      <c r="Z57" s="126" t="s">
        <v>2</v>
      </c>
      <c r="AA57" s="126"/>
      <c r="AB57" s="126"/>
      <c r="AC57" s="126"/>
      <c r="AD57" s="126"/>
      <c r="AE57" s="126" t="s">
        <v>1</v>
      </c>
      <c r="AF57" s="126"/>
      <c r="AG57" s="126"/>
      <c r="AH57" s="126"/>
      <c r="AI57" s="126"/>
      <c r="AJ57" s="126"/>
      <c r="AK57" s="126"/>
      <c r="AL57" s="126"/>
      <c r="AM57" s="126"/>
      <c r="AN57" s="126"/>
      <c r="AO57" s="123" t="s">
        <v>27</v>
      </c>
      <c r="AP57" s="124"/>
      <c r="AQ57" s="124"/>
      <c r="AR57" s="124"/>
      <c r="AS57" s="124"/>
      <c r="AT57" s="124"/>
      <c r="AU57" s="124"/>
      <c r="AV57" s="125"/>
      <c r="AW57" s="123" t="s">
        <v>28</v>
      </c>
      <c r="AX57" s="124"/>
      <c r="AY57" s="124"/>
      <c r="AZ57" s="124"/>
      <c r="BA57" s="124"/>
      <c r="BB57" s="124"/>
      <c r="BC57" s="124"/>
      <c r="BD57" s="125"/>
      <c r="BE57" s="123" t="s">
        <v>25</v>
      </c>
      <c r="BF57" s="124"/>
      <c r="BG57" s="124"/>
      <c r="BH57" s="124"/>
      <c r="BI57" s="124"/>
      <c r="BJ57" s="124"/>
      <c r="BK57" s="124"/>
      <c r="BL57" s="125"/>
    </row>
    <row r="58" spans="1:79" ht="15.75" customHeight="1" x14ac:dyDescent="0.2">
      <c r="A58" s="126">
        <v>1</v>
      </c>
      <c r="B58" s="126"/>
      <c r="C58" s="126"/>
      <c r="D58" s="126"/>
      <c r="E58" s="126"/>
      <c r="F58" s="126"/>
      <c r="G58" s="123">
        <v>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>
        <v>3</v>
      </c>
      <c r="AA58" s="126"/>
      <c r="AB58" s="126"/>
      <c r="AC58" s="126"/>
      <c r="AD58" s="126"/>
      <c r="AE58" s="126">
        <v>4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6">
        <v>5</v>
      </c>
      <c r="AP58" s="126"/>
      <c r="AQ58" s="126"/>
      <c r="AR58" s="126"/>
      <c r="AS58" s="126"/>
      <c r="AT58" s="126"/>
      <c r="AU58" s="126"/>
      <c r="AV58" s="126"/>
      <c r="AW58" s="126">
        <v>6</v>
      </c>
      <c r="AX58" s="126"/>
      <c r="AY58" s="126"/>
      <c r="AZ58" s="126"/>
      <c r="BA58" s="126"/>
      <c r="BB58" s="126"/>
      <c r="BC58" s="126"/>
      <c r="BD58" s="126"/>
      <c r="BE58" s="126">
        <v>7</v>
      </c>
      <c r="BF58" s="126"/>
      <c r="BG58" s="126"/>
      <c r="BH58" s="126"/>
      <c r="BI58" s="126"/>
      <c r="BJ58" s="126"/>
      <c r="BK58" s="126"/>
      <c r="BL58" s="126"/>
    </row>
    <row r="59" spans="1:79" s="4" customFormat="1" ht="12.75" customHeight="1" x14ac:dyDescent="0.2">
      <c r="A59" s="91">
        <v>1</v>
      </c>
      <c r="B59" s="91"/>
      <c r="C59" s="91"/>
      <c r="D59" s="91"/>
      <c r="E59" s="91"/>
      <c r="F59" s="91"/>
      <c r="G59" s="118" t="s">
        <v>63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20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118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CA59" s="4" t="s">
        <v>16</v>
      </c>
    </row>
    <row r="60" spans="1:79" ht="12.75" customHeight="1" x14ac:dyDescent="0.2">
      <c r="A60" s="85"/>
      <c r="B60" s="85"/>
      <c r="C60" s="85"/>
      <c r="D60" s="85"/>
      <c r="E60" s="85"/>
      <c r="F60" s="85"/>
      <c r="G60" s="163" t="s">
        <v>69</v>
      </c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5"/>
      <c r="Z60" s="89" t="s">
        <v>70</v>
      </c>
      <c r="AA60" s="89"/>
      <c r="AB60" s="89"/>
      <c r="AC60" s="89"/>
      <c r="AD60" s="89"/>
      <c r="AE60" s="89" t="s">
        <v>71</v>
      </c>
      <c r="AF60" s="89"/>
      <c r="AG60" s="89"/>
      <c r="AH60" s="89"/>
      <c r="AI60" s="89"/>
      <c r="AJ60" s="89"/>
      <c r="AK60" s="89"/>
      <c r="AL60" s="89"/>
      <c r="AM60" s="89"/>
      <c r="AN60" s="163"/>
      <c r="AO60" s="90">
        <v>327768</v>
      </c>
      <c r="AP60" s="90"/>
      <c r="AQ60" s="90"/>
      <c r="AR60" s="90"/>
      <c r="AS60" s="90"/>
      <c r="AT60" s="90"/>
      <c r="AU60" s="90"/>
      <c r="AV60" s="90"/>
      <c r="AW60" s="90">
        <v>0</v>
      </c>
      <c r="AX60" s="90"/>
      <c r="AY60" s="90"/>
      <c r="AZ60" s="90"/>
      <c r="BA60" s="90"/>
      <c r="BB60" s="90"/>
      <c r="BC60" s="90"/>
      <c r="BD60" s="90"/>
      <c r="BE60" s="90">
        <f t="shared" ref="BE60:BE71" si="0">AO60+AW60</f>
        <v>327768</v>
      </c>
      <c r="BF60" s="90"/>
      <c r="BG60" s="90"/>
      <c r="BH60" s="90"/>
      <c r="BI60" s="90"/>
      <c r="BJ60" s="90"/>
      <c r="BK60" s="90"/>
      <c r="BL60" s="90"/>
    </row>
    <row r="61" spans="1:79" ht="12.75" customHeight="1" x14ac:dyDescent="0.2">
      <c r="A61" s="85"/>
      <c r="B61" s="85"/>
      <c r="C61" s="85"/>
      <c r="D61" s="85"/>
      <c r="E61" s="85"/>
      <c r="F61" s="85"/>
      <c r="G61" s="163" t="s">
        <v>217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89" t="s">
        <v>66</v>
      </c>
      <c r="AA61" s="89"/>
      <c r="AB61" s="89"/>
      <c r="AC61" s="89"/>
      <c r="AD61" s="89"/>
      <c r="AE61" s="89" t="s">
        <v>107</v>
      </c>
      <c r="AF61" s="89"/>
      <c r="AG61" s="89"/>
      <c r="AH61" s="89"/>
      <c r="AI61" s="89"/>
      <c r="AJ61" s="89"/>
      <c r="AK61" s="89"/>
      <c r="AL61" s="89"/>
      <c r="AM61" s="89"/>
      <c r="AN61" s="163"/>
      <c r="AO61" s="90">
        <v>1</v>
      </c>
      <c r="AP61" s="90"/>
      <c r="AQ61" s="90"/>
      <c r="AR61" s="90"/>
      <c r="AS61" s="90"/>
      <c r="AT61" s="90"/>
      <c r="AU61" s="90"/>
      <c r="AV61" s="90"/>
      <c r="AW61" s="90">
        <v>0</v>
      </c>
      <c r="AX61" s="90"/>
      <c r="AY61" s="90"/>
      <c r="AZ61" s="90"/>
      <c r="BA61" s="90"/>
      <c r="BB61" s="90"/>
      <c r="BC61" s="90"/>
      <c r="BD61" s="90"/>
      <c r="BE61" s="90">
        <f t="shared" si="0"/>
        <v>1</v>
      </c>
      <c r="BF61" s="90"/>
      <c r="BG61" s="90"/>
      <c r="BH61" s="90"/>
      <c r="BI61" s="90"/>
      <c r="BJ61" s="90"/>
      <c r="BK61" s="90"/>
      <c r="BL61" s="90"/>
    </row>
    <row r="62" spans="1:79" s="4" customFormat="1" ht="12.75" customHeight="1" x14ac:dyDescent="0.2">
      <c r="A62" s="91">
        <v>0</v>
      </c>
      <c r="B62" s="91"/>
      <c r="C62" s="91"/>
      <c r="D62" s="91"/>
      <c r="E62" s="91"/>
      <c r="F62" s="91"/>
      <c r="G62" s="163" t="s">
        <v>163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89" t="s">
        <v>66</v>
      </c>
      <c r="AA62" s="89"/>
      <c r="AB62" s="89"/>
      <c r="AC62" s="89"/>
      <c r="AD62" s="89"/>
      <c r="AE62" s="89" t="s">
        <v>110</v>
      </c>
      <c r="AF62" s="89"/>
      <c r="AG62" s="89"/>
      <c r="AH62" s="89"/>
      <c r="AI62" s="89"/>
      <c r="AJ62" s="89"/>
      <c r="AK62" s="89"/>
      <c r="AL62" s="89"/>
      <c r="AM62" s="89"/>
      <c r="AN62" s="163"/>
      <c r="AO62" s="90">
        <v>6.75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si="0"/>
        <v>6.75</v>
      </c>
      <c r="BF62" s="90"/>
      <c r="BG62" s="90"/>
      <c r="BH62" s="90"/>
      <c r="BI62" s="90"/>
      <c r="BJ62" s="90"/>
      <c r="BK62" s="90"/>
      <c r="BL62" s="90"/>
    </row>
    <row r="63" spans="1:79" ht="25.5" customHeight="1" x14ac:dyDescent="0.2">
      <c r="A63" s="85"/>
      <c r="B63" s="85"/>
      <c r="C63" s="85"/>
      <c r="D63" s="85"/>
      <c r="E63" s="85"/>
      <c r="F63" s="85"/>
      <c r="G63" s="163" t="s">
        <v>251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89" t="s">
        <v>66</v>
      </c>
      <c r="AA63" s="89"/>
      <c r="AB63" s="89"/>
      <c r="AC63" s="89"/>
      <c r="AD63" s="89"/>
      <c r="AE63" s="89" t="s">
        <v>110</v>
      </c>
      <c r="AF63" s="89"/>
      <c r="AG63" s="89"/>
      <c r="AH63" s="89"/>
      <c r="AI63" s="89"/>
      <c r="AJ63" s="89"/>
      <c r="AK63" s="89"/>
      <c r="AL63" s="89"/>
      <c r="AM63" s="89"/>
      <c r="AN63" s="163"/>
      <c r="AO63" s="90">
        <v>5.75</v>
      </c>
      <c r="AP63" s="90"/>
      <c r="AQ63" s="90"/>
      <c r="AR63" s="90"/>
      <c r="AS63" s="90"/>
      <c r="AT63" s="90"/>
      <c r="AU63" s="90"/>
      <c r="AV63" s="90"/>
      <c r="AW63" s="90">
        <v>0</v>
      </c>
      <c r="AX63" s="90"/>
      <c r="AY63" s="90"/>
      <c r="AZ63" s="90"/>
      <c r="BA63" s="90"/>
      <c r="BB63" s="90"/>
      <c r="BC63" s="90"/>
      <c r="BD63" s="90"/>
      <c r="BE63" s="90">
        <f t="shared" si="0"/>
        <v>5.75</v>
      </c>
      <c r="BF63" s="90"/>
      <c r="BG63" s="90"/>
      <c r="BH63" s="90"/>
      <c r="BI63" s="90"/>
      <c r="BJ63" s="90"/>
      <c r="BK63" s="90"/>
      <c r="BL63" s="90"/>
    </row>
    <row r="64" spans="1:79" ht="12.75" customHeight="1" x14ac:dyDescent="0.2">
      <c r="A64" s="85"/>
      <c r="B64" s="85"/>
      <c r="C64" s="85"/>
      <c r="D64" s="85"/>
      <c r="E64" s="85"/>
      <c r="F64" s="85"/>
      <c r="G64" s="163" t="s">
        <v>252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66</v>
      </c>
      <c r="AA64" s="89"/>
      <c r="AB64" s="89"/>
      <c r="AC64" s="89"/>
      <c r="AD64" s="89"/>
      <c r="AE64" s="163" t="s">
        <v>246</v>
      </c>
      <c r="AF64" s="164"/>
      <c r="AG64" s="164"/>
      <c r="AH64" s="164"/>
      <c r="AI64" s="164"/>
      <c r="AJ64" s="164"/>
      <c r="AK64" s="164"/>
      <c r="AL64" s="164"/>
      <c r="AM64" s="164"/>
      <c r="AN64" s="165"/>
      <c r="AO64" s="90">
        <v>5.75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si="0"/>
        <v>5.75</v>
      </c>
      <c r="BF64" s="90"/>
      <c r="BG64" s="90"/>
      <c r="BH64" s="90"/>
      <c r="BI64" s="90"/>
      <c r="BJ64" s="90"/>
      <c r="BK64" s="90"/>
      <c r="BL64" s="90"/>
    </row>
    <row r="65" spans="1:64" ht="25.5" customHeight="1" x14ac:dyDescent="0.2">
      <c r="A65" s="85"/>
      <c r="B65" s="85"/>
      <c r="C65" s="85"/>
      <c r="D65" s="85"/>
      <c r="E65" s="85"/>
      <c r="F65" s="85"/>
      <c r="G65" s="163" t="s">
        <v>469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5"/>
      <c r="Z65" s="89" t="s">
        <v>66</v>
      </c>
      <c r="AA65" s="89"/>
      <c r="AB65" s="89"/>
      <c r="AC65" s="89"/>
      <c r="AD65" s="89"/>
      <c r="AE65" s="89" t="s">
        <v>110</v>
      </c>
      <c r="AF65" s="89"/>
      <c r="AG65" s="89"/>
      <c r="AH65" s="89"/>
      <c r="AI65" s="89"/>
      <c r="AJ65" s="89"/>
      <c r="AK65" s="89"/>
      <c r="AL65" s="89"/>
      <c r="AM65" s="89"/>
      <c r="AN65" s="163"/>
      <c r="AO65" s="90">
        <v>1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f t="shared" ref="BE65:BE66" si="1">AO65+AW65</f>
        <v>1</v>
      </c>
      <c r="BF65" s="90"/>
      <c r="BG65" s="90"/>
      <c r="BH65" s="90"/>
      <c r="BI65" s="90"/>
      <c r="BJ65" s="90"/>
      <c r="BK65" s="90"/>
      <c r="BL65" s="90"/>
    </row>
    <row r="66" spans="1:64" ht="12.75" customHeight="1" x14ac:dyDescent="0.2">
      <c r="A66" s="85"/>
      <c r="B66" s="85"/>
      <c r="C66" s="85"/>
      <c r="D66" s="85"/>
      <c r="E66" s="85"/>
      <c r="F66" s="85"/>
      <c r="G66" s="163" t="s">
        <v>252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66</v>
      </c>
      <c r="AA66" s="89"/>
      <c r="AB66" s="89"/>
      <c r="AC66" s="89"/>
      <c r="AD66" s="89"/>
      <c r="AE66" s="163" t="s">
        <v>246</v>
      </c>
      <c r="AF66" s="164"/>
      <c r="AG66" s="164"/>
      <c r="AH66" s="164"/>
      <c r="AI66" s="164"/>
      <c r="AJ66" s="164"/>
      <c r="AK66" s="164"/>
      <c r="AL66" s="164"/>
      <c r="AM66" s="164"/>
      <c r="AN66" s="165"/>
      <c r="AO66" s="90">
        <v>1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1"/>
        <v>1</v>
      </c>
      <c r="BF66" s="90"/>
      <c r="BG66" s="90"/>
      <c r="BH66" s="90"/>
      <c r="BI66" s="90"/>
      <c r="BJ66" s="90"/>
      <c r="BK66" s="90"/>
      <c r="BL66" s="90"/>
    </row>
    <row r="67" spans="1:64" s="4" customFormat="1" ht="12.75" customHeight="1" x14ac:dyDescent="0.2">
      <c r="A67" s="91">
        <v>2</v>
      </c>
      <c r="B67" s="91"/>
      <c r="C67" s="91"/>
      <c r="D67" s="91"/>
      <c r="E67" s="91"/>
      <c r="F67" s="91"/>
      <c r="G67" s="118" t="s">
        <v>72</v>
      </c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7"/>
      <c r="Z67" s="95"/>
      <c r="AA67" s="95"/>
      <c r="AB67" s="95"/>
      <c r="AC67" s="95"/>
      <c r="AD67" s="95"/>
      <c r="AE67" s="118"/>
      <c r="AF67" s="166"/>
      <c r="AG67" s="166"/>
      <c r="AH67" s="166"/>
      <c r="AI67" s="166"/>
      <c r="AJ67" s="166"/>
      <c r="AK67" s="166"/>
      <c r="AL67" s="166"/>
      <c r="AM67" s="166"/>
      <c r="AN67" s="167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64" ht="33" customHeight="1" x14ac:dyDescent="0.2">
      <c r="A68" s="85"/>
      <c r="B68" s="85"/>
      <c r="C68" s="85"/>
      <c r="D68" s="85"/>
      <c r="E68" s="85"/>
      <c r="F68" s="85"/>
      <c r="G68" s="163" t="s">
        <v>459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  <c r="Z68" s="89" t="s">
        <v>114</v>
      </c>
      <c r="AA68" s="89"/>
      <c r="AB68" s="89"/>
      <c r="AC68" s="89"/>
      <c r="AD68" s="89"/>
      <c r="AE68" s="163" t="s">
        <v>460</v>
      </c>
      <c r="AF68" s="164"/>
      <c r="AG68" s="164"/>
      <c r="AH68" s="164"/>
      <c r="AI68" s="164"/>
      <c r="AJ68" s="164"/>
      <c r="AK68" s="164"/>
      <c r="AL68" s="164"/>
      <c r="AM68" s="164"/>
      <c r="AN68" s="165"/>
      <c r="AO68" s="90">
        <v>158</v>
      </c>
      <c r="AP68" s="90"/>
      <c r="AQ68" s="90"/>
      <c r="AR68" s="90"/>
      <c r="AS68" s="90"/>
      <c r="AT68" s="90"/>
      <c r="AU68" s="90"/>
      <c r="AV68" s="90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f t="shared" si="0"/>
        <v>158</v>
      </c>
      <c r="BF68" s="90"/>
      <c r="BG68" s="90"/>
      <c r="BH68" s="90"/>
      <c r="BI68" s="90"/>
      <c r="BJ68" s="90"/>
      <c r="BK68" s="90"/>
      <c r="BL68" s="90"/>
    </row>
    <row r="69" spans="1:64" s="4" customFormat="1" ht="12.75" customHeight="1" x14ac:dyDescent="0.2">
      <c r="A69" s="91">
        <v>3</v>
      </c>
      <c r="B69" s="91"/>
      <c r="C69" s="91"/>
      <c r="D69" s="91"/>
      <c r="E69" s="91"/>
      <c r="F69" s="91"/>
      <c r="G69" s="118" t="s">
        <v>77</v>
      </c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7"/>
      <c r="Z69" s="95"/>
      <c r="AA69" s="95"/>
      <c r="AB69" s="95"/>
      <c r="AC69" s="95"/>
      <c r="AD69" s="95"/>
      <c r="AE69" s="118"/>
      <c r="AF69" s="166"/>
      <c r="AG69" s="166"/>
      <c r="AH69" s="166"/>
      <c r="AI69" s="166"/>
      <c r="AJ69" s="166"/>
      <c r="AK69" s="166"/>
      <c r="AL69" s="166"/>
      <c r="AM69" s="166"/>
      <c r="AN69" s="167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64" ht="12.75" customHeight="1" x14ac:dyDescent="0.2">
      <c r="A70" s="85"/>
      <c r="B70" s="85"/>
      <c r="C70" s="85"/>
      <c r="D70" s="85"/>
      <c r="E70" s="85"/>
      <c r="F70" s="85"/>
      <c r="G70" s="163" t="s">
        <v>463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70</v>
      </c>
      <c r="AA70" s="89"/>
      <c r="AB70" s="89"/>
      <c r="AC70" s="89"/>
      <c r="AD70" s="89"/>
      <c r="AE70" s="163" t="s">
        <v>79</v>
      </c>
      <c r="AF70" s="164"/>
      <c r="AG70" s="164"/>
      <c r="AH70" s="164"/>
      <c r="AI70" s="164"/>
      <c r="AJ70" s="164"/>
      <c r="AK70" s="164"/>
      <c r="AL70" s="164"/>
      <c r="AM70" s="164"/>
      <c r="AN70" s="165"/>
      <c r="AO70" s="90">
        <v>2074.48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0"/>
        <v>2074.48</v>
      </c>
      <c r="BF70" s="90"/>
      <c r="BG70" s="90"/>
      <c r="BH70" s="90"/>
      <c r="BI70" s="90"/>
      <c r="BJ70" s="90"/>
      <c r="BK70" s="90"/>
      <c r="BL70" s="90"/>
    </row>
    <row r="71" spans="1:64" ht="12.75" customHeight="1" x14ac:dyDescent="0.2">
      <c r="A71" s="85"/>
      <c r="B71" s="85"/>
      <c r="C71" s="85"/>
      <c r="D71" s="85"/>
      <c r="E71" s="85"/>
      <c r="F71" s="85"/>
      <c r="G71" s="163" t="s">
        <v>81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 t="s">
        <v>70</v>
      </c>
      <c r="AA71" s="89"/>
      <c r="AB71" s="89"/>
      <c r="AC71" s="89"/>
      <c r="AD71" s="89"/>
      <c r="AE71" s="163" t="s">
        <v>79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90">
        <v>48558.22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0"/>
        <v>48558.22</v>
      </c>
      <c r="BF71" s="90"/>
      <c r="BG71" s="90"/>
      <c r="BH71" s="90"/>
      <c r="BI71" s="90"/>
      <c r="BJ71" s="90"/>
      <c r="BK71" s="90"/>
      <c r="BL71" s="90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3" t="s">
        <v>89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5"/>
      <c r="AO74" s="116" t="s">
        <v>401</v>
      </c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</row>
    <row r="75" spans="1:64" x14ac:dyDescent="0.2">
      <c r="W75" s="106" t="s">
        <v>5</v>
      </c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O75" s="106" t="s">
        <v>49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64" ht="15.75" customHeight="1" x14ac:dyDescent="0.2">
      <c r="A76" s="117" t="s">
        <v>3</v>
      </c>
      <c r="B76" s="117"/>
      <c r="C76" s="117"/>
      <c r="D76" s="117"/>
      <c r="E76" s="117"/>
      <c r="F76" s="117"/>
    </row>
    <row r="77" spans="1:64" ht="13.15" customHeight="1" x14ac:dyDescent="0.2">
      <c r="A77" s="110" t="s">
        <v>88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64" x14ac:dyDescent="0.2">
      <c r="A78" s="112" t="s">
        <v>45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</row>
    <row r="79" spans="1:64" ht="10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64" ht="15.75" customHeight="1" x14ac:dyDescent="0.2">
      <c r="A80" s="113" t="s">
        <v>90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5"/>
      <c r="AO80" s="39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 ht="15.75" customHeight="1" x14ac:dyDescent="0.2">
      <c r="A81" s="113" t="s">
        <v>387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5"/>
      <c r="AO81" s="116" t="s">
        <v>402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 x14ac:dyDescent="0.2">
      <c r="W82" s="106" t="s">
        <v>5</v>
      </c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O82" s="106" t="s">
        <v>49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A83" s="105"/>
      <c r="B83" s="105"/>
      <c r="C83" s="105"/>
      <c r="D83" s="105"/>
      <c r="E83" s="105"/>
      <c r="F83" s="105"/>
      <c r="G83" s="105"/>
      <c r="H83" s="105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</row>
    <row r="84" spans="1:59" x14ac:dyDescent="0.2">
      <c r="A84" s="106" t="s">
        <v>43</v>
      </c>
      <c r="B84" s="106"/>
      <c r="C84" s="106"/>
      <c r="D84" s="106"/>
      <c r="E84" s="106"/>
      <c r="F84" s="106"/>
      <c r="G84" s="106"/>
      <c r="H84" s="106"/>
      <c r="I84" s="36"/>
      <c r="J84" s="36"/>
      <c r="K84" s="36"/>
      <c r="L84" s="36"/>
      <c r="M84" s="36"/>
      <c r="N84" s="36"/>
      <c r="O84" s="36"/>
      <c r="P84" s="36"/>
      <c r="Q84" s="36"/>
    </row>
    <row r="85" spans="1:59" x14ac:dyDescent="0.2">
      <c r="A85" s="22" t="s">
        <v>44</v>
      </c>
    </row>
  </sheetData>
  <mergeCells count="219">
    <mergeCell ref="AE66:AN66"/>
    <mergeCell ref="AO66:AV66"/>
    <mergeCell ref="AW66:BD66"/>
    <mergeCell ref="BE66:BL66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W68:BD68"/>
    <mergeCell ref="BE68:BL68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BE69:BL69"/>
    <mergeCell ref="A64:F64"/>
    <mergeCell ref="G64:Y64"/>
    <mergeCell ref="Z64:AD64"/>
    <mergeCell ref="AE64:AN64"/>
    <mergeCell ref="AO64:AV64"/>
    <mergeCell ref="AW64:BD64"/>
    <mergeCell ref="BE64:BL64"/>
    <mergeCell ref="A67:F67"/>
    <mergeCell ref="G67:Y67"/>
    <mergeCell ref="Z67:AD67"/>
    <mergeCell ref="AE67:AN67"/>
    <mergeCell ref="AO67:AV67"/>
    <mergeCell ref="AW67:BD67"/>
    <mergeCell ref="BE67:BL67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59:F59"/>
    <mergeCell ref="G59:Y59"/>
    <mergeCell ref="Z59:AD59"/>
    <mergeCell ref="AE59:AN59"/>
    <mergeCell ref="AO59:AV59"/>
    <mergeCell ref="AW59:BD59"/>
    <mergeCell ref="A81:V81"/>
    <mergeCell ref="W82:AM82"/>
    <mergeCell ref="AO82:BG82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A84:H84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S47:AZ47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53:C53"/>
    <mergeCell ref="D53:AA53"/>
    <mergeCell ref="AB53:AI53"/>
    <mergeCell ref="AJ53:AQ53"/>
    <mergeCell ref="AR53:AY53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G57:Y57"/>
    <mergeCell ref="Z57:AD57"/>
    <mergeCell ref="AE57:AN57"/>
    <mergeCell ref="AO57:AV57"/>
    <mergeCell ref="AW57:BD57"/>
    <mergeCell ref="A54:C54"/>
    <mergeCell ref="D54:AA54"/>
    <mergeCell ref="AB54:AI54"/>
    <mergeCell ref="AJ54:AQ54"/>
    <mergeCell ref="AR54:AY54"/>
    <mergeCell ref="A56:BL56"/>
    <mergeCell ref="A83:H83"/>
    <mergeCell ref="A47:C47"/>
    <mergeCell ref="D47:AB47"/>
    <mergeCell ref="A77:AS77"/>
    <mergeCell ref="A78:AS78"/>
    <mergeCell ref="A80:V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59:BL5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</mergeCells>
  <conditionalFormatting sqref="D46">
    <cfRule type="cellIs" dxfId="423" priority="58" stopIfTrue="1" operator="equal">
      <formula>#REF!</formula>
    </cfRule>
  </conditionalFormatting>
  <conditionalFormatting sqref="D47">
    <cfRule type="cellIs" dxfId="422" priority="56" stopIfTrue="1" operator="equal">
      <formula>$D46</formula>
    </cfRule>
  </conditionalFormatting>
  <conditionalFormatting sqref="G59:L59">
    <cfRule type="cellIs" dxfId="421" priority="29" stopIfTrue="1" operator="equal">
      <formula>#REF!</formula>
    </cfRule>
  </conditionalFormatting>
  <conditionalFormatting sqref="A59:F59">
    <cfRule type="cellIs" dxfId="420" priority="30" stopIfTrue="1" operator="equal">
      <formula>0</formula>
    </cfRule>
  </conditionalFormatting>
  <conditionalFormatting sqref="G60">
    <cfRule type="cellIs" dxfId="419" priority="27" stopIfTrue="1" operator="equal">
      <formula>#REF!</formula>
    </cfRule>
  </conditionalFormatting>
  <conditionalFormatting sqref="A60:F60">
    <cfRule type="cellIs" dxfId="418" priority="28" stopIfTrue="1" operator="equal">
      <formula>0</formula>
    </cfRule>
  </conditionalFormatting>
  <conditionalFormatting sqref="G61 G68 G71">
    <cfRule type="cellIs" dxfId="417" priority="25" stopIfTrue="1" operator="equal">
      <formula>$G60</formula>
    </cfRule>
  </conditionalFormatting>
  <conditionalFormatting sqref="A61:F61">
    <cfRule type="cellIs" dxfId="416" priority="26" stopIfTrue="1" operator="equal">
      <formula>0</formula>
    </cfRule>
  </conditionalFormatting>
  <conditionalFormatting sqref="G63">
    <cfRule type="cellIs" dxfId="415" priority="23" stopIfTrue="1" operator="equal">
      <formula>$G61</formula>
    </cfRule>
  </conditionalFormatting>
  <conditionalFormatting sqref="A63:F63">
    <cfRule type="cellIs" dxfId="414" priority="24" stopIfTrue="1" operator="equal">
      <formula>0</formula>
    </cfRule>
  </conditionalFormatting>
  <conditionalFormatting sqref="G64">
    <cfRule type="cellIs" dxfId="413" priority="21" stopIfTrue="1" operator="equal">
      <formula>$G63</formula>
    </cfRule>
  </conditionalFormatting>
  <conditionalFormatting sqref="A64:F64">
    <cfRule type="cellIs" dxfId="412" priority="22" stopIfTrue="1" operator="equal">
      <formula>0</formula>
    </cfRule>
  </conditionalFormatting>
  <conditionalFormatting sqref="G67">
    <cfRule type="cellIs" dxfId="411" priority="19" stopIfTrue="1" operator="equal">
      <formula>$G64</formula>
    </cfRule>
  </conditionalFormatting>
  <conditionalFormatting sqref="A67:F67">
    <cfRule type="cellIs" dxfId="410" priority="20" stopIfTrue="1" operator="equal">
      <formula>0</formula>
    </cfRule>
  </conditionalFormatting>
  <conditionalFormatting sqref="A68:F68">
    <cfRule type="cellIs" dxfId="409" priority="18" stopIfTrue="1" operator="equal">
      <formula>0</formula>
    </cfRule>
  </conditionalFormatting>
  <conditionalFormatting sqref="G69">
    <cfRule type="cellIs" dxfId="408" priority="15" stopIfTrue="1" operator="equal">
      <formula>$G68</formula>
    </cfRule>
  </conditionalFormatting>
  <conditionalFormatting sqref="A69:F69">
    <cfRule type="cellIs" dxfId="407" priority="16" stopIfTrue="1" operator="equal">
      <formula>0</formula>
    </cfRule>
  </conditionalFormatting>
  <conditionalFormatting sqref="G70">
    <cfRule type="cellIs" dxfId="406" priority="13" stopIfTrue="1" operator="equal">
      <formula>$G69</formula>
    </cfRule>
  </conditionalFormatting>
  <conditionalFormatting sqref="A70:F70">
    <cfRule type="cellIs" dxfId="405" priority="14" stopIfTrue="1" operator="equal">
      <formula>0</formula>
    </cfRule>
  </conditionalFormatting>
  <conditionalFormatting sqref="A71:F71">
    <cfRule type="cellIs" dxfId="404" priority="12" stopIfTrue="1" operator="equal">
      <formula>0</formula>
    </cfRule>
  </conditionalFormatting>
  <conditionalFormatting sqref="G62">
    <cfRule type="cellIs" dxfId="403" priority="9" stopIfTrue="1" operator="equal">
      <formula>$G61</formula>
    </cfRule>
  </conditionalFormatting>
  <conditionalFormatting sqref="A62:F62">
    <cfRule type="cellIs" dxfId="402" priority="10" stopIfTrue="1" operator="equal">
      <formula>0</formula>
    </cfRule>
  </conditionalFormatting>
  <conditionalFormatting sqref="G65">
    <cfRule type="cellIs" dxfId="401" priority="3" stopIfTrue="1" operator="equal">
      <formula>$G63</formula>
    </cfRule>
  </conditionalFormatting>
  <conditionalFormatting sqref="A65:F65">
    <cfRule type="cellIs" dxfId="400" priority="4" stopIfTrue="1" operator="equal">
      <formula>0</formula>
    </cfRule>
  </conditionalFormatting>
  <conditionalFormatting sqref="G66">
    <cfRule type="cellIs" dxfId="399" priority="1" stopIfTrue="1" operator="equal">
      <formula>$G65</formula>
    </cfRule>
  </conditionalFormatting>
  <conditionalFormatting sqref="A66:F66">
    <cfRule type="cellIs" dxfId="398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A89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61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51</v>
      </c>
      <c r="B19" s="153" t="s">
        <v>254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256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227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255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15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1273700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1273700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94.5" customHeight="1" x14ac:dyDescent="0.2">
      <c r="A26" s="145" t="s">
        <v>456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2.75" customHeight="1" x14ac:dyDescent="0.2">
      <c r="A31" s="85">
        <v>1</v>
      </c>
      <c r="B31" s="85"/>
      <c r="C31" s="85"/>
      <c r="D31" s="85"/>
      <c r="E31" s="85"/>
      <c r="F31" s="85"/>
      <c r="G31" s="137" t="s">
        <v>457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253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458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18" customHeight="1" x14ac:dyDescent="0.2">
      <c r="A46" s="85">
        <v>1</v>
      </c>
      <c r="B46" s="85"/>
      <c r="C46" s="85"/>
      <c r="D46" s="137" t="s">
        <v>255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1273700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1273700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1273700</v>
      </c>
      <c r="AD47" s="96"/>
      <c r="AE47" s="96"/>
      <c r="AF47" s="96"/>
      <c r="AG47" s="96"/>
      <c r="AH47" s="96"/>
      <c r="AI47" s="96"/>
      <c r="AJ47" s="96"/>
      <c r="AK47" s="96">
        <v>0</v>
      </c>
      <c r="AL47" s="96"/>
      <c r="AM47" s="96"/>
      <c r="AN47" s="96"/>
      <c r="AO47" s="96"/>
      <c r="AP47" s="96"/>
      <c r="AQ47" s="96"/>
      <c r="AR47" s="96"/>
      <c r="AS47" s="96">
        <f>AC47+AK47</f>
        <v>1273700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29.1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s="4" customFormat="1" ht="12.75" customHeight="1" x14ac:dyDescent="0.2">
      <c r="A54" s="91"/>
      <c r="B54" s="91"/>
      <c r="C54" s="91"/>
      <c r="D54" s="122" t="s">
        <v>25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>
        <f>AB54+AJ54</f>
        <v>0</v>
      </c>
      <c r="AS54" s="96"/>
      <c r="AT54" s="96"/>
      <c r="AU54" s="96"/>
      <c r="AV54" s="96"/>
      <c r="AW54" s="96"/>
      <c r="AX54" s="96"/>
      <c r="AY54" s="96"/>
      <c r="CA54" s="4" t="s">
        <v>14</v>
      </c>
    </row>
    <row r="56" spans="1:79" ht="15.75" customHeight="1" x14ac:dyDescent="0.2">
      <c r="A56" s="129" t="s">
        <v>41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79" ht="30" customHeight="1" x14ac:dyDescent="0.2">
      <c r="A57" s="126" t="s">
        <v>26</v>
      </c>
      <c r="B57" s="126"/>
      <c r="C57" s="126"/>
      <c r="D57" s="126"/>
      <c r="E57" s="126"/>
      <c r="F57" s="126"/>
      <c r="G57" s="123" t="s">
        <v>42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5"/>
      <c r="Z57" s="126" t="s">
        <v>2</v>
      </c>
      <c r="AA57" s="126"/>
      <c r="AB57" s="126"/>
      <c r="AC57" s="126"/>
      <c r="AD57" s="126"/>
      <c r="AE57" s="126" t="s">
        <v>1</v>
      </c>
      <c r="AF57" s="126"/>
      <c r="AG57" s="126"/>
      <c r="AH57" s="126"/>
      <c r="AI57" s="126"/>
      <c r="AJ57" s="126"/>
      <c r="AK57" s="126"/>
      <c r="AL57" s="126"/>
      <c r="AM57" s="126"/>
      <c r="AN57" s="126"/>
      <c r="AO57" s="123" t="s">
        <v>27</v>
      </c>
      <c r="AP57" s="124"/>
      <c r="AQ57" s="124"/>
      <c r="AR57" s="124"/>
      <c r="AS57" s="124"/>
      <c r="AT57" s="124"/>
      <c r="AU57" s="124"/>
      <c r="AV57" s="125"/>
      <c r="AW57" s="123" t="s">
        <v>28</v>
      </c>
      <c r="AX57" s="124"/>
      <c r="AY57" s="124"/>
      <c r="AZ57" s="124"/>
      <c r="BA57" s="124"/>
      <c r="BB57" s="124"/>
      <c r="BC57" s="124"/>
      <c r="BD57" s="125"/>
      <c r="BE57" s="123" t="s">
        <v>25</v>
      </c>
      <c r="BF57" s="124"/>
      <c r="BG57" s="124"/>
      <c r="BH57" s="124"/>
      <c r="BI57" s="124"/>
      <c r="BJ57" s="124"/>
      <c r="BK57" s="124"/>
      <c r="BL57" s="125"/>
    </row>
    <row r="58" spans="1:79" ht="15.75" customHeight="1" x14ac:dyDescent="0.2">
      <c r="A58" s="126">
        <v>1</v>
      </c>
      <c r="B58" s="126"/>
      <c r="C58" s="126"/>
      <c r="D58" s="126"/>
      <c r="E58" s="126"/>
      <c r="F58" s="126"/>
      <c r="G58" s="123">
        <v>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>
        <v>3</v>
      </c>
      <c r="AA58" s="126"/>
      <c r="AB58" s="126"/>
      <c r="AC58" s="126"/>
      <c r="AD58" s="126"/>
      <c r="AE58" s="126">
        <v>4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6">
        <v>5</v>
      </c>
      <c r="AP58" s="126"/>
      <c r="AQ58" s="126"/>
      <c r="AR58" s="126"/>
      <c r="AS58" s="126"/>
      <c r="AT58" s="126"/>
      <c r="AU58" s="126"/>
      <c r="AV58" s="126"/>
      <c r="AW58" s="126">
        <v>6</v>
      </c>
      <c r="AX58" s="126"/>
      <c r="AY58" s="126"/>
      <c r="AZ58" s="126"/>
      <c r="BA58" s="126"/>
      <c r="BB58" s="126"/>
      <c r="BC58" s="126"/>
      <c r="BD58" s="126"/>
      <c r="BE58" s="126">
        <v>7</v>
      </c>
      <c r="BF58" s="126"/>
      <c r="BG58" s="126"/>
      <c r="BH58" s="126"/>
      <c r="BI58" s="126"/>
      <c r="BJ58" s="126"/>
      <c r="BK58" s="126"/>
      <c r="BL58" s="126"/>
    </row>
    <row r="59" spans="1:79" s="4" customFormat="1" ht="12.75" customHeight="1" x14ac:dyDescent="0.2">
      <c r="A59" s="91">
        <v>1</v>
      </c>
      <c r="B59" s="91"/>
      <c r="C59" s="91"/>
      <c r="D59" s="91"/>
      <c r="E59" s="91"/>
      <c r="F59" s="91"/>
      <c r="G59" s="118" t="s">
        <v>63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20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118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CA59" s="4" t="s">
        <v>16</v>
      </c>
    </row>
    <row r="60" spans="1:79" ht="12.75" customHeight="1" x14ac:dyDescent="0.2">
      <c r="A60" s="85"/>
      <c r="B60" s="85"/>
      <c r="C60" s="85"/>
      <c r="D60" s="85"/>
      <c r="E60" s="85"/>
      <c r="F60" s="85"/>
      <c r="G60" s="163" t="s">
        <v>69</v>
      </c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5"/>
      <c r="Z60" s="89" t="s">
        <v>70</v>
      </c>
      <c r="AA60" s="89"/>
      <c r="AB60" s="89"/>
      <c r="AC60" s="89"/>
      <c r="AD60" s="89"/>
      <c r="AE60" s="89" t="s">
        <v>71</v>
      </c>
      <c r="AF60" s="89"/>
      <c r="AG60" s="89"/>
      <c r="AH60" s="89"/>
      <c r="AI60" s="89"/>
      <c r="AJ60" s="89"/>
      <c r="AK60" s="89"/>
      <c r="AL60" s="89"/>
      <c r="AM60" s="89"/>
      <c r="AN60" s="163"/>
      <c r="AO60" s="90">
        <v>1273700</v>
      </c>
      <c r="AP60" s="90"/>
      <c r="AQ60" s="90"/>
      <c r="AR60" s="90"/>
      <c r="AS60" s="90"/>
      <c r="AT60" s="90"/>
      <c r="AU60" s="90"/>
      <c r="AV60" s="90"/>
      <c r="AW60" s="90">
        <v>0</v>
      </c>
      <c r="AX60" s="90"/>
      <c r="AY60" s="90"/>
      <c r="AZ60" s="90"/>
      <c r="BA60" s="90"/>
      <c r="BB60" s="90"/>
      <c r="BC60" s="90"/>
      <c r="BD60" s="90"/>
      <c r="BE60" s="90">
        <f t="shared" ref="BE60:BE71" si="0">AO60+AW60</f>
        <v>1273700</v>
      </c>
      <c r="BF60" s="90"/>
      <c r="BG60" s="90"/>
      <c r="BH60" s="90"/>
      <c r="BI60" s="90"/>
      <c r="BJ60" s="90"/>
      <c r="BK60" s="90"/>
      <c r="BL60" s="90"/>
    </row>
    <row r="61" spans="1:79" ht="12.75" customHeight="1" x14ac:dyDescent="0.2">
      <c r="A61" s="85"/>
      <c r="B61" s="85"/>
      <c r="C61" s="85"/>
      <c r="D61" s="85"/>
      <c r="E61" s="85"/>
      <c r="F61" s="85"/>
      <c r="G61" s="163" t="s">
        <v>217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89" t="s">
        <v>66</v>
      </c>
      <c r="AA61" s="89"/>
      <c r="AB61" s="89"/>
      <c r="AC61" s="89"/>
      <c r="AD61" s="89"/>
      <c r="AE61" s="89" t="s">
        <v>107</v>
      </c>
      <c r="AF61" s="89"/>
      <c r="AG61" s="89"/>
      <c r="AH61" s="89"/>
      <c r="AI61" s="89"/>
      <c r="AJ61" s="89"/>
      <c r="AK61" s="89"/>
      <c r="AL61" s="89"/>
      <c r="AM61" s="89"/>
      <c r="AN61" s="163"/>
      <c r="AO61" s="90">
        <v>1</v>
      </c>
      <c r="AP61" s="90"/>
      <c r="AQ61" s="90"/>
      <c r="AR61" s="90"/>
      <c r="AS61" s="90"/>
      <c r="AT61" s="90"/>
      <c r="AU61" s="90"/>
      <c r="AV61" s="90"/>
      <c r="AW61" s="90">
        <v>0</v>
      </c>
      <c r="AX61" s="90"/>
      <c r="AY61" s="90"/>
      <c r="AZ61" s="90"/>
      <c r="BA61" s="90"/>
      <c r="BB61" s="90"/>
      <c r="BC61" s="90"/>
      <c r="BD61" s="90"/>
      <c r="BE61" s="90">
        <f t="shared" si="0"/>
        <v>1</v>
      </c>
      <c r="BF61" s="90"/>
      <c r="BG61" s="90"/>
      <c r="BH61" s="90"/>
      <c r="BI61" s="90"/>
      <c r="BJ61" s="90"/>
      <c r="BK61" s="90"/>
      <c r="BL61" s="90"/>
    </row>
    <row r="62" spans="1:79" s="4" customFormat="1" ht="12.75" customHeight="1" x14ac:dyDescent="0.2">
      <c r="A62" s="91">
        <v>0</v>
      </c>
      <c r="B62" s="91"/>
      <c r="C62" s="91"/>
      <c r="D62" s="91"/>
      <c r="E62" s="91"/>
      <c r="F62" s="91"/>
      <c r="G62" s="163" t="s">
        <v>163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89" t="s">
        <v>66</v>
      </c>
      <c r="AA62" s="89"/>
      <c r="AB62" s="89"/>
      <c r="AC62" s="89"/>
      <c r="AD62" s="89"/>
      <c r="AE62" s="89" t="s">
        <v>110</v>
      </c>
      <c r="AF62" s="89"/>
      <c r="AG62" s="89"/>
      <c r="AH62" s="89"/>
      <c r="AI62" s="89"/>
      <c r="AJ62" s="89"/>
      <c r="AK62" s="89"/>
      <c r="AL62" s="89"/>
      <c r="AM62" s="89"/>
      <c r="AN62" s="163"/>
      <c r="AO62" s="90">
        <v>5.75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ref="BE62" si="1">AO62+AW62</f>
        <v>5.75</v>
      </c>
      <c r="BF62" s="90"/>
      <c r="BG62" s="90"/>
      <c r="BH62" s="90"/>
      <c r="BI62" s="90"/>
      <c r="BJ62" s="90"/>
      <c r="BK62" s="90"/>
      <c r="BL62" s="90"/>
    </row>
    <row r="63" spans="1:79" ht="25.5" customHeight="1" x14ac:dyDescent="0.2">
      <c r="A63" s="85"/>
      <c r="B63" s="85"/>
      <c r="C63" s="85"/>
      <c r="D63" s="85"/>
      <c r="E63" s="85"/>
      <c r="F63" s="85"/>
      <c r="G63" s="163" t="s">
        <v>251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89" t="s">
        <v>66</v>
      </c>
      <c r="AA63" s="89"/>
      <c r="AB63" s="89"/>
      <c r="AC63" s="89"/>
      <c r="AD63" s="89"/>
      <c r="AE63" s="89" t="s">
        <v>110</v>
      </c>
      <c r="AF63" s="89"/>
      <c r="AG63" s="89"/>
      <c r="AH63" s="89"/>
      <c r="AI63" s="89"/>
      <c r="AJ63" s="89"/>
      <c r="AK63" s="89"/>
      <c r="AL63" s="89"/>
      <c r="AM63" s="89"/>
      <c r="AN63" s="163"/>
      <c r="AO63" s="90">
        <v>5.75</v>
      </c>
      <c r="AP63" s="90"/>
      <c r="AQ63" s="90"/>
      <c r="AR63" s="90"/>
      <c r="AS63" s="90"/>
      <c r="AT63" s="90"/>
      <c r="AU63" s="90"/>
      <c r="AV63" s="90"/>
      <c r="AW63" s="90">
        <v>0</v>
      </c>
      <c r="AX63" s="90"/>
      <c r="AY63" s="90"/>
      <c r="AZ63" s="90"/>
      <c r="BA63" s="90"/>
      <c r="BB63" s="90"/>
      <c r="BC63" s="90"/>
      <c r="BD63" s="90"/>
      <c r="BE63" s="90">
        <f t="shared" si="0"/>
        <v>5.75</v>
      </c>
      <c r="BF63" s="90"/>
      <c r="BG63" s="90"/>
      <c r="BH63" s="90"/>
      <c r="BI63" s="90"/>
      <c r="BJ63" s="90"/>
      <c r="BK63" s="90"/>
      <c r="BL63" s="90"/>
    </row>
    <row r="64" spans="1:79" ht="12.75" customHeight="1" x14ac:dyDescent="0.2">
      <c r="A64" s="85"/>
      <c r="B64" s="85"/>
      <c r="C64" s="85"/>
      <c r="D64" s="85"/>
      <c r="E64" s="85"/>
      <c r="F64" s="85"/>
      <c r="G64" s="163" t="s">
        <v>252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66</v>
      </c>
      <c r="AA64" s="89"/>
      <c r="AB64" s="89"/>
      <c r="AC64" s="89"/>
      <c r="AD64" s="89"/>
      <c r="AE64" s="163" t="s">
        <v>246</v>
      </c>
      <c r="AF64" s="164"/>
      <c r="AG64" s="164"/>
      <c r="AH64" s="164"/>
      <c r="AI64" s="164"/>
      <c r="AJ64" s="164"/>
      <c r="AK64" s="164"/>
      <c r="AL64" s="164"/>
      <c r="AM64" s="164"/>
      <c r="AN64" s="165"/>
      <c r="AO64" s="90">
        <v>5.75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si="0"/>
        <v>5.75</v>
      </c>
      <c r="BF64" s="90"/>
      <c r="BG64" s="90"/>
      <c r="BH64" s="90"/>
      <c r="BI64" s="90"/>
      <c r="BJ64" s="90"/>
      <c r="BK64" s="90"/>
      <c r="BL64" s="90"/>
    </row>
    <row r="65" spans="1:64" s="4" customFormat="1" ht="12.75" customHeight="1" x14ac:dyDescent="0.2">
      <c r="A65" s="91">
        <v>2</v>
      </c>
      <c r="B65" s="91"/>
      <c r="C65" s="91"/>
      <c r="D65" s="91"/>
      <c r="E65" s="91"/>
      <c r="F65" s="91"/>
      <c r="G65" s="118" t="s">
        <v>72</v>
      </c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7"/>
      <c r="Z65" s="95"/>
      <c r="AA65" s="95"/>
      <c r="AB65" s="95"/>
      <c r="AC65" s="95"/>
      <c r="AD65" s="95"/>
      <c r="AE65" s="118"/>
      <c r="AF65" s="166"/>
      <c r="AG65" s="166"/>
      <c r="AH65" s="166"/>
      <c r="AI65" s="166"/>
      <c r="AJ65" s="166"/>
      <c r="AK65" s="166"/>
      <c r="AL65" s="166"/>
      <c r="AM65" s="166"/>
      <c r="AN65" s="16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</row>
    <row r="66" spans="1:64" ht="33" customHeight="1" x14ac:dyDescent="0.2">
      <c r="A66" s="85"/>
      <c r="B66" s="85"/>
      <c r="C66" s="85"/>
      <c r="D66" s="85"/>
      <c r="E66" s="85"/>
      <c r="F66" s="85"/>
      <c r="G66" s="163" t="s">
        <v>459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114</v>
      </c>
      <c r="AA66" s="89"/>
      <c r="AB66" s="89"/>
      <c r="AC66" s="89"/>
      <c r="AD66" s="89"/>
      <c r="AE66" s="163" t="s">
        <v>460</v>
      </c>
      <c r="AF66" s="164"/>
      <c r="AG66" s="164"/>
      <c r="AH66" s="164"/>
      <c r="AI66" s="164"/>
      <c r="AJ66" s="164"/>
      <c r="AK66" s="164"/>
      <c r="AL66" s="164"/>
      <c r="AM66" s="164"/>
      <c r="AN66" s="165"/>
      <c r="AO66" s="90">
        <v>158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0"/>
        <v>158</v>
      </c>
      <c r="BF66" s="90"/>
      <c r="BG66" s="90"/>
      <c r="BH66" s="90"/>
      <c r="BI66" s="90"/>
      <c r="BJ66" s="90"/>
      <c r="BK66" s="90"/>
      <c r="BL66" s="90"/>
    </row>
    <row r="67" spans="1:64" ht="22.5" customHeight="1" x14ac:dyDescent="0.2">
      <c r="A67" s="85"/>
      <c r="B67" s="85"/>
      <c r="C67" s="85"/>
      <c r="D67" s="85"/>
      <c r="E67" s="85"/>
      <c r="F67" s="85"/>
      <c r="G67" s="163" t="s">
        <v>461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89" t="s">
        <v>114</v>
      </c>
      <c r="AA67" s="89"/>
      <c r="AB67" s="89"/>
      <c r="AC67" s="89"/>
      <c r="AD67" s="89"/>
      <c r="AE67" s="163" t="s">
        <v>460</v>
      </c>
      <c r="AF67" s="164"/>
      <c r="AG67" s="164"/>
      <c r="AH67" s="164"/>
      <c r="AI67" s="164"/>
      <c r="AJ67" s="164"/>
      <c r="AK67" s="164"/>
      <c r="AL67" s="164"/>
      <c r="AM67" s="164"/>
      <c r="AN67" s="165"/>
      <c r="AO67" s="90">
        <v>12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ref="BE67:BE68" si="2">AO67+AW67</f>
        <v>12</v>
      </c>
      <c r="BF67" s="90"/>
      <c r="BG67" s="90"/>
      <c r="BH67" s="90"/>
      <c r="BI67" s="90"/>
      <c r="BJ67" s="90"/>
      <c r="BK67" s="90"/>
      <c r="BL67" s="90"/>
    </row>
    <row r="68" spans="1:64" ht="20.25" customHeight="1" x14ac:dyDescent="0.2">
      <c r="A68" s="85"/>
      <c r="B68" s="85"/>
      <c r="C68" s="85"/>
      <c r="D68" s="85"/>
      <c r="E68" s="85"/>
      <c r="F68" s="85"/>
      <c r="G68" s="163" t="s">
        <v>462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  <c r="Z68" s="89" t="s">
        <v>114</v>
      </c>
      <c r="AA68" s="89"/>
      <c r="AB68" s="89"/>
      <c r="AC68" s="89"/>
      <c r="AD68" s="89"/>
      <c r="AE68" s="163" t="s">
        <v>460</v>
      </c>
      <c r="AF68" s="164"/>
      <c r="AG68" s="164"/>
      <c r="AH68" s="164"/>
      <c r="AI68" s="164"/>
      <c r="AJ68" s="164"/>
      <c r="AK68" s="164"/>
      <c r="AL68" s="164"/>
      <c r="AM68" s="164"/>
      <c r="AN68" s="165"/>
      <c r="AO68" s="90">
        <v>68</v>
      </c>
      <c r="AP68" s="90"/>
      <c r="AQ68" s="90"/>
      <c r="AR68" s="90"/>
      <c r="AS68" s="90"/>
      <c r="AT68" s="90"/>
      <c r="AU68" s="90"/>
      <c r="AV68" s="90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f t="shared" si="2"/>
        <v>68</v>
      </c>
      <c r="BF68" s="90"/>
      <c r="BG68" s="90"/>
      <c r="BH68" s="90"/>
      <c r="BI68" s="90"/>
      <c r="BJ68" s="90"/>
      <c r="BK68" s="90"/>
      <c r="BL68" s="90"/>
    </row>
    <row r="69" spans="1:64" s="4" customFormat="1" ht="12.75" customHeight="1" x14ac:dyDescent="0.2">
      <c r="A69" s="91">
        <v>3</v>
      </c>
      <c r="B69" s="91"/>
      <c r="C69" s="91"/>
      <c r="D69" s="91"/>
      <c r="E69" s="91"/>
      <c r="F69" s="91"/>
      <c r="G69" s="118" t="s">
        <v>77</v>
      </c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7"/>
      <c r="Z69" s="95"/>
      <c r="AA69" s="95"/>
      <c r="AB69" s="95"/>
      <c r="AC69" s="95"/>
      <c r="AD69" s="95"/>
      <c r="AE69" s="118"/>
      <c r="AF69" s="166"/>
      <c r="AG69" s="166"/>
      <c r="AH69" s="166"/>
      <c r="AI69" s="166"/>
      <c r="AJ69" s="166"/>
      <c r="AK69" s="166"/>
      <c r="AL69" s="166"/>
      <c r="AM69" s="166"/>
      <c r="AN69" s="167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64" ht="12.75" customHeight="1" x14ac:dyDescent="0.2">
      <c r="A70" s="85"/>
      <c r="B70" s="85"/>
      <c r="C70" s="85"/>
      <c r="D70" s="85"/>
      <c r="E70" s="85"/>
      <c r="F70" s="85"/>
      <c r="G70" s="163" t="s">
        <v>463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70</v>
      </c>
      <c r="AA70" s="89"/>
      <c r="AB70" s="89"/>
      <c r="AC70" s="89"/>
      <c r="AD70" s="89"/>
      <c r="AE70" s="163" t="s">
        <v>79</v>
      </c>
      <c r="AF70" s="164"/>
      <c r="AG70" s="164"/>
      <c r="AH70" s="164"/>
      <c r="AI70" s="164"/>
      <c r="AJ70" s="164"/>
      <c r="AK70" s="164"/>
      <c r="AL70" s="164"/>
      <c r="AM70" s="164"/>
      <c r="AN70" s="165"/>
      <c r="AO70" s="90">
        <v>8061.39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0"/>
        <v>8061.39</v>
      </c>
      <c r="BF70" s="90"/>
      <c r="BG70" s="90"/>
      <c r="BH70" s="90"/>
      <c r="BI70" s="90"/>
      <c r="BJ70" s="90"/>
      <c r="BK70" s="90"/>
      <c r="BL70" s="90"/>
    </row>
    <row r="71" spans="1:64" ht="12.75" customHeight="1" x14ac:dyDescent="0.2">
      <c r="A71" s="85"/>
      <c r="B71" s="85"/>
      <c r="C71" s="85"/>
      <c r="D71" s="85"/>
      <c r="E71" s="85"/>
      <c r="F71" s="85"/>
      <c r="G71" s="163" t="s">
        <v>81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 t="s">
        <v>70</v>
      </c>
      <c r="AA71" s="89"/>
      <c r="AB71" s="89"/>
      <c r="AC71" s="89"/>
      <c r="AD71" s="89"/>
      <c r="AE71" s="163" t="s">
        <v>79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90">
        <v>221513.04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0"/>
        <v>221513.04</v>
      </c>
      <c r="BF71" s="90"/>
      <c r="BG71" s="90"/>
      <c r="BH71" s="90"/>
      <c r="BI71" s="90"/>
      <c r="BJ71" s="90"/>
      <c r="BK71" s="90"/>
      <c r="BL71" s="90"/>
    </row>
    <row r="72" spans="1:64" ht="12.75" customHeight="1" x14ac:dyDescent="0.2">
      <c r="A72" s="85"/>
      <c r="B72" s="85"/>
      <c r="C72" s="85"/>
      <c r="D72" s="85"/>
      <c r="E72" s="85"/>
      <c r="F72" s="85"/>
      <c r="G72" s="163" t="s">
        <v>464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 t="s">
        <v>66</v>
      </c>
      <c r="AA72" s="89"/>
      <c r="AB72" s="89"/>
      <c r="AC72" s="89"/>
      <c r="AD72" s="89"/>
      <c r="AE72" s="163" t="s">
        <v>79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90">
        <v>11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ref="BE72:BE73" si="3">AO72+AW72</f>
        <v>11</v>
      </c>
      <c r="BF72" s="90"/>
      <c r="BG72" s="90"/>
      <c r="BH72" s="90"/>
      <c r="BI72" s="90"/>
      <c r="BJ72" s="90"/>
      <c r="BK72" s="90"/>
      <c r="BL72" s="90"/>
    </row>
    <row r="73" spans="1:64" ht="36" customHeight="1" x14ac:dyDescent="0.2">
      <c r="A73" s="85"/>
      <c r="B73" s="85"/>
      <c r="C73" s="85"/>
      <c r="D73" s="85"/>
      <c r="E73" s="85"/>
      <c r="F73" s="85"/>
      <c r="G73" s="163" t="s">
        <v>465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5"/>
      <c r="Z73" s="89" t="s">
        <v>114</v>
      </c>
      <c r="AA73" s="89"/>
      <c r="AB73" s="89"/>
      <c r="AC73" s="89"/>
      <c r="AD73" s="89"/>
      <c r="AE73" s="163" t="s">
        <v>79</v>
      </c>
      <c r="AF73" s="164"/>
      <c r="AG73" s="164"/>
      <c r="AH73" s="164"/>
      <c r="AI73" s="164"/>
      <c r="AJ73" s="164"/>
      <c r="AK73" s="164"/>
      <c r="AL73" s="164"/>
      <c r="AM73" s="164"/>
      <c r="AN73" s="165"/>
      <c r="AO73" s="90">
        <v>26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f t="shared" si="3"/>
        <v>26</v>
      </c>
      <c r="BF73" s="90"/>
      <c r="BG73" s="90"/>
      <c r="BH73" s="90"/>
      <c r="BI73" s="90"/>
      <c r="BJ73" s="90"/>
      <c r="BK73" s="90"/>
      <c r="BL73" s="90"/>
    </row>
    <row r="74" spans="1:64" s="4" customFormat="1" ht="12.75" customHeight="1" x14ac:dyDescent="0.2">
      <c r="A74" s="91">
        <v>4</v>
      </c>
      <c r="B74" s="91"/>
      <c r="C74" s="91"/>
      <c r="D74" s="91"/>
      <c r="E74" s="91"/>
      <c r="F74" s="91"/>
      <c r="G74" s="118" t="s">
        <v>82</v>
      </c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7"/>
      <c r="Z74" s="95"/>
      <c r="AA74" s="95"/>
      <c r="AB74" s="95"/>
      <c r="AC74" s="95"/>
      <c r="AD74" s="95"/>
      <c r="AE74" s="118"/>
      <c r="AF74" s="166"/>
      <c r="AG74" s="166"/>
      <c r="AH74" s="166"/>
      <c r="AI74" s="166"/>
      <c r="AJ74" s="166"/>
      <c r="AK74" s="166"/>
      <c r="AL74" s="166"/>
      <c r="AM74" s="166"/>
      <c r="AN74" s="167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64" ht="42" customHeight="1" x14ac:dyDescent="0.2">
      <c r="A75" s="85"/>
      <c r="B75" s="85"/>
      <c r="C75" s="85"/>
      <c r="D75" s="85"/>
      <c r="E75" s="85"/>
      <c r="F75" s="85"/>
      <c r="G75" s="163" t="s">
        <v>466</v>
      </c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89" t="s">
        <v>84</v>
      </c>
      <c r="AA75" s="89"/>
      <c r="AB75" s="89"/>
      <c r="AC75" s="89"/>
      <c r="AD75" s="89"/>
      <c r="AE75" s="163" t="s">
        <v>79</v>
      </c>
      <c r="AF75" s="164"/>
      <c r="AG75" s="164"/>
      <c r="AH75" s="164"/>
      <c r="AI75" s="164"/>
      <c r="AJ75" s="164"/>
      <c r="AK75" s="164"/>
      <c r="AL75" s="164"/>
      <c r="AM75" s="164"/>
      <c r="AN75" s="165"/>
      <c r="AO75" s="90">
        <v>100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f t="shared" ref="BE75" si="4">AO75+AW75</f>
        <v>100</v>
      </c>
      <c r="BF75" s="90"/>
      <c r="BG75" s="90"/>
      <c r="BH75" s="90"/>
      <c r="BI75" s="90"/>
      <c r="BJ75" s="90"/>
      <c r="BK75" s="90"/>
      <c r="BL75" s="90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3" t="s">
        <v>89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5"/>
      <c r="AO78" s="116" t="s">
        <v>401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64" x14ac:dyDescent="0.2">
      <c r="W79" s="106" t="s">
        <v>5</v>
      </c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O79" s="106" t="s">
        <v>49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64" ht="15.75" customHeight="1" x14ac:dyDescent="0.2">
      <c r="A80" s="117" t="s">
        <v>3</v>
      </c>
      <c r="B80" s="117"/>
      <c r="C80" s="117"/>
      <c r="D80" s="117"/>
      <c r="E80" s="117"/>
      <c r="F80" s="117"/>
    </row>
    <row r="81" spans="1:59" ht="13.15" customHeight="1" x14ac:dyDescent="0.2">
      <c r="A81" s="110" t="s">
        <v>88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</row>
    <row r="82" spans="1:59" x14ac:dyDescent="0.2">
      <c r="A82" s="112" t="s">
        <v>45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</row>
    <row r="83" spans="1:59" ht="10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:59" ht="15.75" customHeight="1" x14ac:dyDescent="0.2">
      <c r="A84" s="113" t="s">
        <v>90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5"/>
      <c r="AO84" s="39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</row>
    <row r="85" spans="1:59" ht="15.75" customHeight="1" x14ac:dyDescent="0.2">
      <c r="A85" s="113" t="s">
        <v>387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5"/>
      <c r="AO85" s="116" t="s">
        <v>402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59" x14ac:dyDescent="0.2">
      <c r="W86" s="106" t="s">
        <v>5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O86" s="106" t="s">
        <v>49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 x14ac:dyDescent="0.2">
      <c r="A87" s="105"/>
      <c r="B87" s="105"/>
      <c r="C87" s="105"/>
      <c r="D87" s="105"/>
      <c r="E87" s="105"/>
      <c r="F87" s="105"/>
      <c r="G87" s="105"/>
      <c r="H87" s="105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</row>
    <row r="88" spans="1:59" x14ac:dyDescent="0.2">
      <c r="A88" s="106" t="s">
        <v>43</v>
      </c>
      <c r="B88" s="106"/>
      <c r="C88" s="106"/>
      <c r="D88" s="106"/>
      <c r="E88" s="106"/>
      <c r="F88" s="106"/>
      <c r="G88" s="106"/>
      <c r="H88" s="106"/>
      <c r="I88" s="36"/>
      <c r="J88" s="36"/>
      <c r="K88" s="36"/>
      <c r="L88" s="36"/>
      <c r="M88" s="36"/>
      <c r="N88" s="36"/>
      <c r="O88" s="36"/>
      <c r="P88" s="36"/>
      <c r="Q88" s="36"/>
    </row>
    <row r="89" spans="1:59" x14ac:dyDescent="0.2">
      <c r="A89" s="22" t="s">
        <v>44</v>
      </c>
    </row>
  </sheetData>
  <mergeCells count="247"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E68:AN68"/>
    <mergeCell ref="AO68:AV68"/>
    <mergeCell ref="AW68:BD68"/>
    <mergeCell ref="BE68:BL68"/>
    <mergeCell ref="A85:V85"/>
    <mergeCell ref="W86:AM86"/>
    <mergeCell ref="AO86:BG86"/>
    <mergeCell ref="A88:H88"/>
    <mergeCell ref="AO1:BL1"/>
    <mergeCell ref="AO2:BL2"/>
    <mergeCell ref="AO3:BL3"/>
    <mergeCell ref="AO4:BL4"/>
    <mergeCell ref="AO5:BL5"/>
    <mergeCell ref="AO6:BF6"/>
    <mergeCell ref="A62:F62"/>
    <mergeCell ref="G62:Y62"/>
    <mergeCell ref="Z62:AD62"/>
    <mergeCell ref="AE62:AN62"/>
    <mergeCell ref="AO62:AV62"/>
    <mergeCell ref="AW62:BD62"/>
    <mergeCell ref="BE62:BL62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54:C54"/>
    <mergeCell ref="D54:AA54"/>
    <mergeCell ref="AB54:AI54"/>
    <mergeCell ref="AJ54:AQ54"/>
    <mergeCell ref="AR54:AY54"/>
    <mergeCell ref="A56:BL56"/>
    <mergeCell ref="A53:C53"/>
    <mergeCell ref="D53:AA53"/>
    <mergeCell ref="AB53:AI53"/>
    <mergeCell ref="AJ53:AQ53"/>
    <mergeCell ref="AR53:AY53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O59:AV59"/>
    <mergeCell ref="AW59:BD59"/>
    <mergeCell ref="BE59:BL59"/>
    <mergeCell ref="A87:H87"/>
    <mergeCell ref="A47:C47"/>
    <mergeCell ref="D47:AB47"/>
    <mergeCell ref="A81:AS81"/>
    <mergeCell ref="A82:AS82"/>
    <mergeCell ref="A84:V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A59:F59"/>
    <mergeCell ref="G59:Y59"/>
    <mergeCell ref="Z59:AD59"/>
    <mergeCell ref="AE59:AN59"/>
    <mergeCell ref="A60:F60"/>
    <mergeCell ref="G60:Y60"/>
    <mergeCell ref="Z60:AD60"/>
    <mergeCell ref="AE60:AN60"/>
    <mergeCell ref="AO60:AV60"/>
    <mergeCell ref="AW60:BD60"/>
    <mergeCell ref="BE60:BL60"/>
    <mergeCell ref="BE61:BL61"/>
    <mergeCell ref="A63:F63"/>
    <mergeCell ref="G63:Y63"/>
    <mergeCell ref="Z63:AD63"/>
    <mergeCell ref="AE63:AN63"/>
    <mergeCell ref="AO63:AV63"/>
    <mergeCell ref="AW63:BD63"/>
    <mergeCell ref="BE63:BL63"/>
    <mergeCell ref="A61:F61"/>
    <mergeCell ref="G61:Y61"/>
    <mergeCell ref="Z61:AD61"/>
    <mergeCell ref="AE61:AN61"/>
    <mergeCell ref="AO61:AV61"/>
    <mergeCell ref="AW61:BD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59:L59">
    <cfRule type="cellIs" dxfId="397" priority="31" stopIfTrue="1" operator="equal">
      <formula>#REF!</formula>
    </cfRule>
  </conditionalFormatting>
  <conditionalFormatting sqref="D46">
    <cfRule type="cellIs" dxfId="396" priority="32" stopIfTrue="1" operator="equal">
      <formula>#REF!</formula>
    </cfRule>
  </conditionalFormatting>
  <conditionalFormatting sqref="A59:F59">
    <cfRule type="cellIs" dxfId="395" priority="33" stopIfTrue="1" operator="equal">
      <formula>0</formula>
    </cfRule>
  </conditionalFormatting>
  <conditionalFormatting sqref="D47">
    <cfRule type="cellIs" dxfId="394" priority="30" stopIfTrue="1" operator="equal">
      <formula>$D46</formula>
    </cfRule>
  </conditionalFormatting>
  <conditionalFormatting sqref="G60">
    <cfRule type="cellIs" dxfId="393" priority="25" stopIfTrue="1" operator="equal">
      <formula>#REF!</formula>
    </cfRule>
  </conditionalFormatting>
  <conditionalFormatting sqref="A60:F60">
    <cfRule type="cellIs" dxfId="392" priority="26" stopIfTrue="1" operator="equal">
      <formula>0</formula>
    </cfRule>
  </conditionalFormatting>
  <conditionalFormatting sqref="G61">
    <cfRule type="cellIs" dxfId="391" priority="23" stopIfTrue="1" operator="equal">
      <formula>$G60</formula>
    </cfRule>
  </conditionalFormatting>
  <conditionalFormatting sqref="A61:F61">
    <cfRule type="cellIs" dxfId="390" priority="24" stopIfTrue="1" operator="equal">
      <formula>0</formula>
    </cfRule>
  </conditionalFormatting>
  <conditionalFormatting sqref="G63">
    <cfRule type="cellIs" dxfId="389" priority="21" stopIfTrue="1" operator="equal">
      <formula>$G61</formula>
    </cfRule>
  </conditionalFormatting>
  <conditionalFormatting sqref="A63:F63">
    <cfRule type="cellIs" dxfId="388" priority="22" stopIfTrue="1" operator="equal">
      <formula>0</formula>
    </cfRule>
  </conditionalFormatting>
  <conditionalFormatting sqref="G64">
    <cfRule type="cellIs" dxfId="387" priority="19" stopIfTrue="1" operator="equal">
      <formula>$G63</formula>
    </cfRule>
  </conditionalFormatting>
  <conditionalFormatting sqref="A64:F64">
    <cfRule type="cellIs" dxfId="386" priority="20" stopIfTrue="1" operator="equal">
      <formula>0</formula>
    </cfRule>
  </conditionalFormatting>
  <conditionalFormatting sqref="G65">
    <cfRule type="cellIs" dxfId="385" priority="17" stopIfTrue="1" operator="equal">
      <formula>$G64</formula>
    </cfRule>
  </conditionalFormatting>
  <conditionalFormatting sqref="A65:F65">
    <cfRule type="cellIs" dxfId="384" priority="18" stopIfTrue="1" operator="equal">
      <formula>0</formula>
    </cfRule>
  </conditionalFormatting>
  <conditionalFormatting sqref="G66:G68">
    <cfRule type="cellIs" dxfId="383" priority="15" stopIfTrue="1" operator="equal">
      <formula>$G65</formula>
    </cfRule>
  </conditionalFormatting>
  <conditionalFormatting sqref="A66:F68">
    <cfRule type="cellIs" dxfId="382" priority="16" stopIfTrue="1" operator="equal">
      <formula>0</formula>
    </cfRule>
  </conditionalFormatting>
  <conditionalFormatting sqref="G69">
    <cfRule type="cellIs" dxfId="381" priority="13" stopIfTrue="1" operator="equal">
      <formula>$G66</formula>
    </cfRule>
  </conditionalFormatting>
  <conditionalFormatting sqref="A69:F69">
    <cfRule type="cellIs" dxfId="380" priority="14" stopIfTrue="1" operator="equal">
      <formula>0</formula>
    </cfRule>
  </conditionalFormatting>
  <conditionalFormatting sqref="G70">
    <cfRule type="cellIs" dxfId="379" priority="11" stopIfTrue="1" operator="equal">
      <formula>$G69</formula>
    </cfRule>
  </conditionalFormatting>
  <conditionalFormatting sqref="A70:F70">
    <cfRule type="cellIs" dxfId="378" priority="12" stopIfTrue="1" operator="equal">
      <formula>0</formula>
    </cfRule>
  </conditionalFormatting>
  <conditionalFormatting sqref="G71:G73">
    <cfRule type="cellIs" dxfId="377" priority="9" stopIfTrue="1" operator="equal">
      <formula>$G70</formula>
    </cfRule>
  </conditionalFormatting>
  <conditionalFormatting sqref="A71:F73">
    <cfRule type="cellIs" dxfId="376" priority="10" stopIfTrue="1" operator="equal">
      <formula>0</formula>
    </cfRule>
  </conditionalFormatting>
  <conditionalFormatting sqref="G62">
    <cfRule type="cellIs" dxfId="375" priority="5" stopIfTrue="1" operator="equal">
      <formula>$G61</formula>
    </cfRule>
  </conditionalFormatting>
  <conditionalFormatting sqref="A62:F62">
    <cfRule type="cellIs" dxfId="374" priority="6" stopIfTrue="1" operator="equal">
      <formula>0</formula>
    </cfRule>
  </conditionalFormatting>
  <conditionalFormatting sqref="G74">
    <cfRule type="cellIs" dxfId="373" priority="3" stopIfTrue="1" operator="equal">
      <formula>$G71</formula>
    </cfRule>
  </conditionalFormatting>
  <conditionalFormatting sqref="A74:F74">
    <cfRule type="cellIs" dxfId="372" priority="4" stopIfTrue="1" operator="equal">
      <formula>0</formula>
    </cfRule>
  </conditionalFormatting>
  <conditionalFormatting sqref="G75">
    <cfRule type="cellIs" dxfId="371" priority="1" stopIfTrue="1" operator="equal">
      <formula>$G74</formula>
    </cfRule>
  </conditionalFormatting>
  <conditionalFormatting sqref="A75:F75">
    <cfRule type="cellIs" dxfId="370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A86"/>
  <sheetViews>
    <sheetView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62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51</v>
      </c>
      <c r="B19" s="153" t="s">
        <v>265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267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227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266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1190122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1190122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26" customHeight="1" x14ac:dyDescent="0.2">
      <c r="A26" s="145" t="s">
        <v>453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7.25" customHeight="1" x14ac:dyDescent="0.2">
      <c r="A31" s="85">
        <v>1</v>
      </c>
      <c r="B31" s="85"/>
      <c r="C31" s="85"/>
      <c r="D31" s="85"/>
      <c r="E31" s="85"/>
      <c r="F31" s="85"/>
      <c r="G31" s="104" t="s">
        <v>454</v>
      </c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1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264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257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 x14ac:dyDescent="0.2">
      <c r="A46" s="85">
        <v>1</v>
      </c>
      <c r="B46" s="85"/>
      <c r="C46" s="85"/>
      <c r="D46" s="137" t="s">
        <v>455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1190122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1190122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1190122</v>
      </c>
      <c r="AD47" s="96"/>
      <c r="AE47" s="96"/>
      <c r="AF47" s="96"/>
      <c r="AG47" s="96"/>
      <c r="AH47" s="96"/>
      <c r="AI47" s="96"/>
      <c r="AJ47" s="96"/>
      <c r="AK47" s="96">
        <v>0</v>
      </c>
      <c r="AL47" s="96"/>
      <c r="AM47" s="96"/>
      <c r="AN47" s="96"/>
      <c r="AO47" s="96"/>
      <c r="AP47" s="96"/>
      <c r="AQ47" s="96"/>
      <c r="AR47" s="96"/>
      <c r="AS47" s="96">
        <f>AC47+AK47</f>
        <v>1190122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29.1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s="4" customFormat="1" ht="12.75" customHeight="1" x14ac:dyDescent="0.2">
      <c r="A54" s="91"/>
      <c r="B54" s="91"/>
      <c r="C54" s="91"/>
      <c r="D54" s="122" t="s">
        <v>25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>
        <f>AB54+AJ54</f>
        <v>0</v>
      </c>
      <c r="AS54" s="96"/>
      <c r="AT54" s="96"/>
      <c r="AU54" s="96"/>
      <c r="AV54" s="96"/>
      <c r="AW54" s="96"/>
      <c r="AX54" s="96"/>
      <c r="AY54" s="96"/>
      <c r="CA54" s="4" t="s">
        <v>14</v>
      </c>
    </row>
    <row r="56" spans="1:79" ht="15.75" customHeight="1" x14ac:dyDescent="0.2">
      <c r="A56" s="129" t="s">
        <v>41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79" ht="30" customHeight="1" x14ac:dyDescent="0.2">
      <c r="A57" s="126" t="s">
        <v>26</v>
      </c>
      <c r="B57" s="126"/>
      <c r="C57" s="126"/>
      <c r="D57" s="126"/>
      <c r="E57" s="126"/>
      <c r="F57" s="126"/>
      <c r="G57" s="123" t="s">
        <v>42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5"/>
      <c r="Z57" s="126" t="s">
        <v>2</v>
      </c>
      <c r="AA57" s="126"/>
      <c r="AB57" s="126"/>
      <c r="AC57" s="126"/>
      <c r="AD57" s="126"/>
      <c r="AE57" s="126" t="s">
        <v>1</v>
      </c>
      <c r="AF57" s="126"/>
      <c r="AG57" s="126"/>
      <c r="AH57" s="126"/>
      <c r="AI57" s="126"/>
      <c r="AJ57" s="126"/>
      <c r="AK57" s="126"/>
      <c r="AL57" s="126"/>
      <c r="AM57" s="126"/>
      <c r="AN57" s="126"/>
      <c r="AO57" s="123" t="s">
        <v>27</v>
      </c>
      <c r="AP57" s="124"/>
      <c r="AQ57" s="124"/>
      <c r="AR57" s="124"/>
      <c r="AS57" s="124"/>
      <c r="AT57" s="124"/>
      <c r="AU57" s="124"/>
      <c r="AV57" s="125"/>
      <c r="AW57" s="123" t="s">
        <v>28</v>
      </c>
      <c r="AX57" s="124"/>
      <c r="AY57" s="124"/>
      <c r="AZ57" s="124"/>
      <c r="BA57" s="124"/>
      <c r="BB57" s="124"/>
      <c r="BC57" s="124"/>
      <c r="BD57" s="125"/>
      <c r="BE57" s="123" t="s">
        <v>25</v>
      </c>
      <c r="BF57" s="124"/>
      <c r="BG57" s="124"/>
      <c r="BH57" s="124"/>
      <c r="BI57" s="124"/>
      <c r="BJ57" s="124"/>
      <c r="BK57" s="124"/>
      <c r="BL57" s="125"/>
    </row>
    <row r="58" spans="1:79" ht="15.75" customHeight="1" x14ac:dyDescent="0.2">
      <c r="A58" s="126">
        <v>1</v>
      </c>
      <c r="B58" s="126"/>
      <c r="C58" s="126"/>
      <c r="D58" s="126"/>
      <c r="E58" s="126"/>
      <c r="F58" s="126"/>
      <c r="G58" s="123">
        <v>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>
        <v>3</v>
      </c>
      <c r="AA58" s="126"/>
      <c r="AB58" s="126"/>
      <c r="AC58" s="126"/>
      <c r="AD58" s="126"/>
      <c r="AE58" s="126">
        <v>4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6">
        <v>5</v>
      </c>
      <c r="AP58" s="126"/>
      <c r="AQ58" s="126"/>
      <c r="AR58" s="126"/>
      <c r="AS58" s="126"/>
      <c r="AT58" s="126"/>
      <c r="AU58" s="126"/>
      <c r="AV58" s="126"/>
      <c r="AW58" s="126">
        <v>6</v>
      </c>
      <c r="AX58" s="126"/>
      <c r="AY58" s="126"/>
      <c r="AZ58" s="126"/>
      <c r="BA58" s="126"/>
      <c r="BB58" s="126"/>
      <c r="BC58" s="126"/>
      <c r="BD58" s="126"/>
      <c r="BE58" s="126">
        <v>7</v>
      </c>
      <c r="BF58" s="126"/>
      <c r="BG58" s="126"/>
      <c r="BH58" s="126"/>
      <c r="BI58" s="126"/>
      <c r="BJ58" s="126"/>
      <c r="BK58" s="126"/>
      <c r="BL58" s="126"/>
    </row>
    <row r="59" spans="1:79" s="4" customFormat="1" ht="12.75" customHeight="1" x14ac:dyDescent="0.2">
      <c r="A59" s="91">
        <v>1</v>
      </c>
      <c r="B59" s="91"/>
      <c r="C59" s="91"/>
      <c r="D59" s="91"/>
      <c r="E59" s="91"/>
      <c r="F59" s="91"/>
      <c r="G59" s="118" t="s">
        <v>63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20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118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CA59" s="4" t="s">
        <v>16</v>
      </c>
    </row>
    <row r="60" spans="1:79" ht="12.75" customHeight="1" x14ac:dyDescent="0.2">
      <c r="A60" s="85"/>
      <c r="B60" s="85"/>
      <c r="C60" s="85"/>
      <c r="D60" s="85"/>
      <c r="E60" s="85"/>
      <c r="F60" s="85"/>
      <c r="G60" s="163" t="s">
        <v>69</v>
      </c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5"/>
      <c r="Z60" s="89" t="s">
        <v>70</v>
      </c>
      <c r="AA60" s="89"/>
      <c r="AB60" s="89"/>
      <c r="AC60" s="89"/>
      <c r="AD60" s="89"/>
      <c r="AE60" s="89" t="s">
        <v>71</v>
      </c>
      <c r="AF60" s="89"/>
      <c r="AG60" s="89"/>
      <c r="AH60" s="89"/>
      <c r="AI60" s="89"/>
      <c r="AJ60" s="89"/>
      <c r="AK60" s="89"/>
      <c r="AL60" s="89"/>
      <c r="AM60" s="89"/>
      <c r="AN60" s="163"/>
      <c r="AO60" s="90">
        <v>1190122</v>
      </c>
      <c r="AP60" s="90"/>
      <c r="AQ60" s="90"/>
      <c r="AR60" s="90"/>
      <c r="AS60" s="90"/>
      <c r="AT60" s="90"/>
      <c r="AU60" s="90"/>
      <c r="AV60" s="90"/>
      <c r="AW60" s="90">
        <v>0</v>
      </c>
      <c r="AX60" s="90"/>
      <c r="AY60" s="90"/>
      <c r="AZ60" s="90"/>
      <c r="BA60" s="90"/>
      <c r="BB60" s="90"/>
      <c r="BC60" s="90"/>
      <c r="BD60" s="90"/>
      <c r="BE60" s="90">
        <f t="shared" ref="BE60" si="0">AO60+AW60</f>
        <v>1190122</v>
      </c>
      <c r="BF60" s="90"/>
      <c r="BG60" s="90"/>
      <c r="BH60" s="90"/>
      <c r="BI60" s="90"/>
      <c r="BJ60" s="90"/>
      <c r="BK60" s="90"/>
      <c r="BL60" s="90"/>
    </row>
    <row r="61" spans="1:79" s="4" customFormat="1" ht="12.75" customHeight="1" x14ac:dyDescent="0.2">
      <c r="A61" s="91">
        <v>0</v>
      </c>
      <c r="B61" s="91"/>
      <c r="C61" s="91"/>
      <c r="D61" s="91"/>
      <c r="E61" s="91"/>
      <c r="F61" s="91"/>
      <c r="G61" s="163" t="s">
        <v>258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89" t="s">
        <v>66</v>
      </c>
      <c r="AA61" s="89"/>
      <c r="AB61" s="89"/>
      <c r="AC61" s="89"/>
      <c r="AD61" s="89"/>
      <c r="AE61" s="89" t="s">
        <v>110</v>
      </c>
      <c r="AF61" s="89"/>
      <c r="AG61" s="89"/>
      <c r="AH61" s="89"/>
      <c r="AI61" s="89"/>
      <c r="AJ61" s="89"/>
      <c r="AK61" s="89"/>
      <c r="AL61" s="89"/>
      <c r="AM61" s="89"/>
      <c r="AN61" s="163"/>
      <c r="AO61" s="90">
        <v>5</v>
      </c>
      <c r="AP61" s="90"/>
      <c r="AQ61" s="90"/>
      <c r="AR61" s="90"/>
      <c r="AS61" s="90"/>
      <c r="AT61" s="90"/>
      <c r="AU61" s="90"/>
      <c r="AV61" s="90"/>
      <c r="AW61" s="90">
        <v>0</v>
      </c>
      <c r="AX61" s="90"/>
      <c r="AY61" s="90"/>
      <c r="AZ61" s="90"/>
      <c r="BA61" s="90"/>
      <c r="BB61" s="90"/>
      <c r="BC61" s="90"/>
      <c r="BD61" s="90"/>
      <c r="BE61" s="90">
        <f t="shared" ref="BE61:BE72" si="1">AO61+AW61</f>
        <v>5</v>
      </c>
      <c r="BF61" s="90"/>
      <c r="BG61" s="90"/>
      <c r="BH61" s="90"/>
      <c r="BI61" s="90"/>
      <c r="BJ61" s="90"/>
      <c r="BK61" s="90"/>
      <c r="BL61" s="90"/>
    </row>
    <row r="62" spans="1:79" ht="25.5" customHeight="1" x14ac:dyDescent="0.2">
      <c r="A62" s="85"/>
      <c r="B62" s="85"/>
      <c r="C62" s="85"/>
      <c r="D62" s="85"/>
      <c r="E62" s="85"/>
      <c r="F62" s="85"/>
      <c r="G62" s="163" t="s">
        <v>111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89" t="s">
        <v>66</v>
      </c>
      <c r="AA62" s="89"/>
      <c r="AB62" s="89"/>
      <c r="AC62" s="89"/>
      <c r="AD62" s="89"/>
      <c r="AE62" s="163" t="s">
        <v>157</v>
      </c>
      <c r="AF62" s="164"/>
      <c r="AG62" s="164"/>
      <c r="AH62" s="164"/>
      <c r="AI62" s="164"/>
      <c r="AJ62" s="164"/>
      <c r="AK62" s="164"/>
      <c r="AL62" s="164"/>
      <c r="AM62" s="164"/>
      <c r="AN62" s="165"/>
      <c r="AO62" s="90">
        <v>5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ref="BE62" si="2">AO62+AW62</f>
        <v>5</v>
      </c>
      <c r="BF62" s="90"/>
      <c r="BG62" s="90"/>
      <c r="BH62" s="90"/>
      <c r="BI62" s="90"/>
      <c r="BJ62" s="90"/>
      <c r="BK62" s="90"/>
      <c r="BL62" s="90"/>
    </row>
    <row r="63" spans="1:79" s="4" customFormat="1" ht="25.5" customHeight="1" x14ac:dyDescent="0.2">
      <c r="A63" s="91"/>
      <c r="B63" s="91"/>
      <c r="C63" s="91"/>
      <c r="D63" s="91"/>
      <c r="E63" s="91"/>
      <c r="F63" s="91"/>
      <c r="G63" s="163" t="s">
        <v>103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89" t="s">
        <v>66</v>
      </c>
      <c r="AA63" s="89"/>
      <c r="AB63" s="89"/>
      <c r="AC63" s="89"/>
      <c r="AD63" s="89"/>
      <c r="AE63" s="89" t="s">
        <v>110</v>
      </c>
      <c r="AF63" s="89"/>
      <c r="AG63" s="89"/>
      <c r="AH63" s="89"/>
      <c r="AI63" s="89"/>
      <c r="AJ63" s="89"/>
      <c r="AK63" s="89"/>
      <c r="AL63" s="89"/>
      <c r="AM63" s="89"/>
      <c r="AN63" s="163"/>
      <c r="AO63" s="90">
        <v>5</v>
      </c>
      <c r="AP63" s="90"/>
      <c r="AQ63" s="90"/>
      <c r="AR63" s="90"/>
      <c r="AS63" s="90"/>
      <c r="AT63" s="90"/>
      <c r="AU63" s="90"/>
      <c r="AV63" s="90"/>
      <c r="AW63" s="90">
        <v>0</v>
      </c>
      <c r="AX63" s="90"/>
      <c r="AY63" s="90"/>
      <c r="AZ63" s="90"/>
      <c r="BA63" s="90"/>
      <c r="BB63" s="90"/>
      <c r="BC63" s="90"/>
      <c r="BD63" s="90"/>
      <c r="BE63" s="90">
        <f t="shared" si="1"/>
        <v>5</v>
      </c>
      <c r="BF63" s="90"/>
      <c r="BG63" s="90"/>
      <c r="BH63" s="90"/>
      <c r="BI63" s="90"/>
      <c r="BJ63" s="90"/>
      <c r="BK63" s="90"/>
      <c r="BL63" s="90"/>
    </row>
    <row r="64" spans="1:79" ht="25.5" customHeight="1" x14ac:dyDescent="0.2">
      <c r="A64" s="85"/>
      <c r="B64" s="85"/>
      <c r="C64" s="85"/>
      <c r="D64" s="85"/>
      <c r="E64" s="85"/>
      <c r="F64" s="85"/>
      <c r="G64" s="163" t="s">
        <v>158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66</v>
      </c>
      <c r="AA64" s="89"/>
      <c r="AB64" s="89"/>
      <c r="AC64" s="89"/>
      <c r="AD64" s="89"/>
      <c r="AE64" s="163" t="s">
        <v>157</v>
      </c>
      <c r="AF64" s="164"/>
      <c r="AG64" s="164"/>
      <c r="AH64" s="164"/>
      <c r="AI64" s="164"/>
      <c r="AJ64" s="164"/>
      <c r="AK64" s="164"/>
      <c r="AL64" s="164"/>
      <c r="AM64" s="164"/>
      <c r="AN64" s="165"/>
      <c r="AO64" s="90">
        <v>5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si="1"/>
        <v>5</v>
      </c>
      <c r="BF64" s="90"/>
      <c r="BG64" s="90"/>
      <c r="BH64" s="90"/>
      <c r="BI64" s="90"/>
      <c r="BJ64" s="90"/>
      <c r="BK64" s="90"/>
      <c r="BL64" s="90"/>
    </row>
    <row r="65" spans="1:64" s="4" customFormat="1" ht="12.75" customHeight="1" x14ac:dyDescent="0.2">
      <c r="A65" s="91">
        <v>2</v>
      </c>
      <c r="B65" s="91"/>
      <c r="C65" s="91"/>
      <c r="D65" s="91"/>
      <c r="E65" s="91"/>
      <c r="F65" s="91"/>
      <c r="G65" s="118" t="s">
        <v>72</v>
      </c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7"/>
      <c r="Z65" s="95"/>
      <c r="AA65" s="95"/>
      <c r="AB65" s="95"/>
      <c r="AC65" s="95"/>
      <c r="AD65" s="95"/>
      <c r="AE65" s="118"/>
      <c r="AF65" s="166"/>
      <c r="AG65" s="166"/>
      <c r="AH65" s="166"/>
      <c r="AI65" s="166"/>
      <c r="AJ65" s="166"/>
      <c r="AK65" s="166"/>
      <c r="AL65" s="166"/>
      <c r="AM65" s="166"/>
      <c r="AN65" s="16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</row>
    <row r="66" spans="1:64" ht="12.75" customHeight="1" x14ac:dyDescent="0.2">
      <c r="A66" s="85"/>
      <c r="B66" s="85"/>
      <c r="C66" s="85"/>
      <c r="D66" s="85"/>
      <c r="E66" s="85"/>
      <c r="F66" s="85"/>
      <c r="G66" s="163" t="s">
        <v>259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66</v>
      </c>
      <c r="AA66" s="89"/>
      <c r="AB66" s="89"/>
      <c r="AC66" s="89"/>
      <c r="AD66" s="89"/>
      <c r="AE66" s="163" t="s">
        <v>107</v>
      </c>
      <c r="AF66" s="164"/>
      <c r="AG66" s="164"/>
      <c r="AH66" s="164"/>
      <c r="AI66" s="164"/>
      <c r="AJ66" s="164"/>
      <c r="AK66" s="164"/>
      <c r="AL66" s="164"/>
      <c r="AM66" s="164"/>
      <c r="AN66" s="165"/>
      <c r="AO66" s="90">
        <v>36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1"/>
        <v>36</v>
      </c>
      <c r="BF66" s="90"/>
      <c r="BG66" s="90"/>
      <c r="BH66" s="90"/>
      <c r="BI66" s="90"/>
      <c r="BJ66" s="90"/>
      <c r="BK66" s="90"/>
      <c r="BL66" s="90"/>
    </row>
    <row r="67" spans="1:64" ht="25.5" customHeight="1" x14ac:dyDescent="0.2">
      <c r="A67" s="85"/>
      <c r="B67" s="85"/>
      <c r="C67" s="85"/>
      <c r="D67" s="85"/>
      <c r="E67" s="85"/>
      <c r="F67" s="85"/>
      <c r="G67" s="163" t="s">
        <v>260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89" t="s">
        <v>114</v>
      </c>
      <c r="AA67" s="89"/>
      <c r="AB67" s="89"/>
      <c r="AC67" s="89"/>
      <c r="AD67" s="89"/>
      <c r="AE67" s="163" t="s">
        <v>207</v>
      </c>
      <c r="AF67" s="164"/>
      <c r="AG67" s="164"/>
      <c r="AH67" s="164"/>
      <c r="AI67" s="164"/>
      <c r="AJ67" s="164"/>
      <c r="AK67" s="164"/>
      <c r="AL67" s="164"/>
      <c r="AM67" s="164"/>
      <c r="AN67" s="165"/>
      <c r="AO67" s="90">
        <v>450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si="1"/>
        <v>450</v>
      </c>
      <c r="BF67" s="90"/>
      <c r="BG67" s="90"/>
      <c r="BH67" s="90"/>
      <c r="BI67" s="90"/>
      <c r="BJ67" s="90"/>
      <c r="BK67" s="90"/>
      <c r="BL67" s="90"/>
    </row>
    <row r="68" spans="1:64" s="4" customFormat="1" ht="12.75" customHeight="1" x14ac:dyDescent="0.2">
      <c r="A68" s="91">
        <v>3</v>
      </c>
      <c r="B68" s="91"/>
      <c r="C68" s="91"/>
      <c r="D68" s="91"/>
      <c r="E68" s="91"/>
      <c r="F68" s="91"/>
      <c r="G68" s="118" t="s">
        <v>77</v>
      </c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7"/>
      <c r="Z68" s="95"/>
      <c r="AA68" s="95"/>
      <c r="AB68" s="95"/>
      <c r="AC68" s="95"/>
      <c r="AD68" s="95"/>
      <c r="AE68" s="118"/>
      <c r="AF68" s="166"/>
      <c r="AG68" s="166"/>
      <c r="AH68" s="166"/>
      <c r="AI68" s="166"/>
      <c r="AJ68" s="166"/>
      <c r="AK68" s="166"/>
      <c r="AL68" s="166"/>
      <c r="AM68" s="166"/>
      <c r="AN68" s="167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85"/>
      <c r="B69" s="85"/>
      <c r="C69" s="85"/>
      <c r="D69" s="85"/>
      <c r="E69" s="85"/>
      <c r="F69" s="85"/>
      <c r="G69" s="163" t="s">
        <v>261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 t="s">
        <v>70</v>
      </c>
      <c r="AA69" s="89"/>
      <c r="AB69" s="89"/>
      <c r="AC69" s="89"/>
      <c r="AD69" s="89"/>
      <c r="AE69" s="163" t="s">
        <v>79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90">
        <v>238024.4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1"/>
        <v>238024.4</v>
      </c>
      <c r="BF69" s="90"/>
      <c r="BG69" s="90"/>
      <c r="BH69" s="90"/>
      <c r="BI69" s="90"/>
      <c r="BJ69" s="90"/>
      <c r="BK69" s="90"/>
      <c r="BL69" s="90"/>
    </row>
    <row r="70" spans="1:64" ht="25.5" customHeight="1" x14ac:dyDescent="0.2">
      <c r="A70" s="85"/>
      <c r="B70" s="85"/>
      <c r="C70" s="85"/>
      <c r="D70" s="85"/>
      <c r="E70" s="85"/>
      <c r="F70" s="85"/>
      <c r="G70" s="163" t="s">
        <v>262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66</v>
      </c>
      <c r="AA70" s="89"/>
      <c r="AB70" s="89"/>
      <c r="AC70" s="89"/>
      <c r="AD70" s="89"/>
      <c r="AE70" s="163" t="s">
        <v>79</v>
      </c>
      <c r="AF70" s="164"/>
      <c r="AG70" s="164"/>
      <c r="AH70" s="164"/>
      <c r="AI70" s="164"/>
      <c r="AJ70" s="164"/>
      <c r="AK70" s="164"/>
      <c r="AL70" s="164"/>
      <c r="AM70" s="164"/>
      <c r="AN70" s="165"/>
      <c r="AO70" s="90">
        <v>90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1"/>
        <v>90</v>
      </c>
      <c r="BF70" s="90"/>
      <c r="BG70" s="90"/>
      <c r="BH70" s="90"/>
      <c r="BI70" s="90"/>
      <c r="BJ70" s="90"/>
      <c r="BK70" s="90"/>
      <c r="BL70" s="90"/>
    </row>
    <row r="71" spans="1:64" s="4" customFormat="1" ht="12.75" customHeight="1" x14ac:dyDescent="0.2">
      <c r="A71" s="91">
        <v>4</v>
      </c>
      <c r="B71" s="91"/>
      <c r="C71" s="91"/>
      <c r="D71" s="91"/>
      <c r="E71" s="91"/>
      <c r="F71" s="91"/>
      <c r="G71" s="118" t="s">
        <v>82</v>
      </c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7"/>
      <c r="Z71" s="95"/>
      <c r="AA71" s="95"/>
      <c r="AB71" s="95"/>
      <c r="AC71" s="95"/>
      <c r="AD71" s="95"/>
      <c r="AE71" s="118"/>
      <c r="AF71" s="166"/>
      <c r="AG71" s="166"/>
      <c r="AH71" s="166"/>
      <c r="AI71" s="166"/>
      <c r="AJ71" s="166"/>
      <c r="AK71" s="166"/>
      <c r="AL71" s="166"/>
      <c r="AM71" s="166"/>
      <c r="AN71" s="167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64" ht="25.5" customHeight="1" x14ac:dyDescent="0.2">
      <c r="A72" s="85"/>
      <c r="B72" s="85"/>
      <c r="C72" s="85"/>
      <c r="D72" s="85"/>
      <c r="E72" s="85"/>
      <c r="F72" s="85"/>
      <c r="G72" s="163" t="s">
        <v>263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 t="s">
        <v>84</v>
      </c>
      <c r="AA72" s="89"/>
      <c r="AB72" s="89"/>
      <c r="AC72" s="89"/>
      <c r="AD72" s="89"/>
      <c r="AE72" s="163" t="s">
        <v>79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90">
        <v>86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1"/>
        <v>86</v>
      </c>
      <c r="BF72" s="90"/>
      <c r="BG72" s="90"/>
      <c r="BH72" s="90"/>
      <c r="BI72" s="90"/>
      <c r="BJ72" s="90"/>
      <c r="BK72" s="90"/>
      <c r="BL72" s="90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3" t="s">
        <v>89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5"/>
      <c r="AO75" s="116" t="s">
        <v>401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64" x14ac:dyDescent="0.2">
      <c r="W76" s="106" t="s">
        <v>5</v>
      </c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O76" s="106" t="s">
        <v>49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64" ht="15.75" customHeight="1" x14ac:dyDescent="0.2">
      <c r="A77" s="117" t="s">
        <v>3</v>
      </c>
      <c r="B77" s="117"/>
      <c r="C77" s="117"/>
      <c r="D77" s="117"/>
      <c r="E77" s="117"/>
      <c r="F77" s="117"/>
    </row>
    <row r="78" spans="1:64" ht="13.15" customHeight="1" x14ac:dyDescent="0.2">
      <c r="A78" s="110" t="s">
        <v>88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64" x14ac:dyDescent="0.2">
      <c r="A79" s="112" t="s">
        <v>45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64" ht="10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59" ht="15.75" customHeight="1" x14ac:dyDescent="0.2">
      <c r="A81" s="113" t="s">
        <v>90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5"/>
      <c r="AO81" s="39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</row>
    <row r="82" spans="1:59" ht="15.75" customHeight="1" x14ac:dyDescent="0.2">
      <c r="A82" s="113" t="s">
        <v>387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5"/>
      <c r="AO82" s="116" t="s">
        <v>402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x14ac:dyDescent="0.2">
      <c r="W83" s="106" t="s">
        <v>5</v>
      </c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O83" s="106" t="s">
        <v>49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x14ac:dyDescent="0.2">
      <c r="A84" s="105"/>
      <c r="B84" s="105"/>
      <c r="C84" s="105"/>
      <c r="D84" s="105"/>
      <c r="E84" s="105"/>
      <c r="F84" s="105"/>
      <c r="G84" s="105"/>
      <c r="H84" s="105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</row>
    <row r="85" spans="1:59" x14ac:dyDescent="0.2">
      <c r="A85" s="106" t="s">
        <v>43</v>
      </c>
      <c r="B85" s="106"/>
      <c r="C85" s="106"/>
      <c r="D85" s="106"/>
      <c r="E85" s="106"/>
      <c r="F85" s="106"/>
      <c r="G85" s="106"/>
      <c r="H85" s="106"/>
      <c r="I85" s="36"/>
      <c r="J85" s="36"/>
      <c r="K85" s="36"/>
      <c r="L85" s="36"/>
      <c r="M85" s="36"/>
      <c r="N85" s="36"/>
      <c r="O85" s="36"/>
      <c r="P85" s="36"/>
      <c r="Q85" s="36"/>
    </row>
    <row r="86" spans="1:59" x14ac:dyDescent="0.2">
      <c r="A86" s="22" t="s">
        <v>44</v>
      </c>
    </row>
  </sheetData>
  <mergeCells count="226">
    <mergeCell ref="A85:H85"/>
    <mergeCell ref="AO1:BL1"/>
    <mergeCell ref="AO2:BL2"/>
    <mergeCell ref="AO3:BL3"/>
    <mergeCell ref="AO4:BL4"/>
    <mergeCell ref="AO5:BL5"/>
    <mergeCell ref="AO6:BF6"/>
    <mergeCell ref="A60:F60"/>
    <mergeCell ref="G60:Y60"/>
    <mergeCell ref="Z60:AD60"/>
    <mergeCell ref="AE60:AN60"/>
    <mergeCell ref="AO60:AV60"/>
    <mergeCell ref="AW60:BD60"/>
    <mergeCell ref="BE60:BL60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47:C47"/>
    <mergeCell ref="D47:AB47"/>
    <mergeCell ref="AC47:AJ47"/>
    <mergeCell ref="AK47:AR47"/>
    <mergeCell ref="AS47:AZ47"/>
    <mergeCell ref="A54:C54"/>
    <mergeCell ref="D54:AA54"/>
    <mergeCell ref="AB54:AI54"/>
    <mergeCell ref="AJ54:AQ54"/>
    <mergeCell ref="AR54:AY54"/>
    <mergeCell ref="A56:BL56"/>
    <mergeCell ref="A53:C53"/>
    <mergeCell ref="D53:AA53"/>
    <mergeCell ref="AB53:AI53"/>
    <mergeCell ref="AJ53:AQ53"/>
    <mergeCell ref="AR53:AY53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84:H84"/>
    <mergeCell ref="A78:AS78"/>
    <mergeCell ref="A79:AS79"/>
    <mergeCell ref="A81:V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A82:V82"/>
    <mergeCell ref="W83:AM83"/>
    <mergeCell ref="AO83:BG83"/>
    <mergeCell ref="A59:F59"/>
    <mergeCell ref="G59:Y59"/>
    <mergeCell ref="Z59:AD59"/>
    <mergeCell ref="AE59:AN59"/>
    <mergeCell ref="AO59:AV59"/>
    <mergeCell ref="AW59:BD59"/>
    <mergeCell ref="BE59:BL59"/>
    <mergeCell ref="BE61:BL61"/>
    <mergeCell ref="A63:F63"/>
    <mergeCell ref="G63:Y63"/>
    <mergeCell ref="Z63:AD63"/>
    <mergeCell ref="AE63:AN63"/>
    <mergeCell ref="AO63:AV63"/>
    <mergeCell ref="AW63:BD63"/>
    <mergeCell ref="BE63:BL63"/>
    <mergeCell ref="A61:F61"/>
    <mergeCell ref="G61:Y61"/>
    <mergeCell ref="Z61:AD61"/>
    <mergeCell ref="AE61:AN61"/>
    <mergeCell ref="AO61:AV61"/>
    <mergeCell ref="AW61:BD61"/>
    <mergeCell ref="A62:F62"/>
    <mergeCell ref="G62:Y62"/>
    <mergeCell ref="Z62:AD62"/>
    <mergeCell ref="AE62:AN62"/>
    <mergeCell ref="AO62:AV62"/>
    <mergeCell ref="AW62:BD62"/>
    <mergeCell ref="BE62:BL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59:L59">
    <cfRule type="cellIs" dxfId="369" priority="35" stopIfTrue="1" operator="equal">
      <formula>#REF!</formula>
    </cfRule>
  </conditionalFormatting>
  <conditionalFormatting sqref="D46">
    <cfRule type="cellIs" dxfId="368" priority="36" stopIfTrue="1" operator="equal">
      <formula>#REF!</formula>
    </cfRule>
  </conditionalFormatting>
  <conditionalFormatting sqref="A59:F59">
    <cfRule type="cellIs" dxfId="367" priority="37" stopIfTrue="1" operator="equal">
      <formula>0</formula>
    </cfRule>
  </conditionalFormatting>
  <conditionalFormatting sqref="D47">
    <cfRule type="cellIs" dxfId="366" priority="34" stopIfTrue="1" operator="equal">
      <formula>$D46</formula>
    </cfRule>
  </conditionalFormatting>
  <conditionalFormatting sqref="G61">
    <cfRule type="cellIs" dxfId="365" priority="31" stopIfTrue="1" operator="equal">
      <formula>$G59</formula>
    </cfRule>
  </conditionalFormatting>
  <conditionalFormatting sqref="A61:F61">
    <cfRule type="cellIs" dxfId="364" priority="32" stopIfTrue="1" operator="equal">
      <formula>0</formula>
    </cfRule>
  </conditionalFormatting>
  <conditionalFormatting sqref="G63">
    <cfRule type="cellIs" dxfId="363" priority="29" stopIfTrue="1" operator="equal">
      <formula>$G61</formula>
    </cfRule>
  </conditionalFormatting>
  <conditionalFormatting sqref="A63:F63">
    <cfRule type="cellIs" dxfId="362" priority="30" stopIfTrue="1" operator="equal">
      <formula>0</formula>
    </cfRule>
  </conditionalFormatting>
  <conditionalFormatting sqref="G64">
    <cfRule type="cellIs" dxfId="361" priority="23" stopIfTrue="1" operator="equal">
      <formula>#REF!</formula>
    </cfRule>
  </conditionalFormatting>
  <conditionalFormatting sqref="A64:F64">
    <cfRule type="cellIs" dxfId="360" priority="24" stopIfTrue="1" operator="equal">
      <formula>0</formula>
    </cfRule>
  </conditionalFormatting>
  <conditionalFormatting sqref="G65">
    <cfRule type="cellIs" dxfId="359" priority="21" stopIfTrue="1" operator="equal">
      <formula>$G64</formula>
    </cfRule>
  </conditionalFormatting>
  <conditionalFormatting sqref="A65:F65">
    <cfRule type="cellIs" dxfId="358" priority="22" stopIfTrue="1" operator="equal">
      <formula>0</formula>
    </cfRule>
  </conditionalFormatting>
  <conditionalFormatting sqref="G66">
    <cfRule type="cellIs" dxfId="357" priority="19" stopIfTrue="1" operator="equal">
      <formula>$G65</formula>
    </cfRule>
  </conditionalFormatting>
  <conditionalFormatting sqref="A66:F66">
    <cfRule type="cellIs" dxfId="356" priority="20" stopIfTrue="1" operator="equal">
      <formula>0</formula>
    </cfRule>
  </conditionalFormatting>
  <conditionalFormatting sqref="G67">
    <cfRule type="cellIs" dxfId="355" priority="17" stopIfTrue="1" operator="equal">
      <formula>$G66</formula>
    </cfRule>
  </conditionalFormatting>
  <conditionalFormatting sqref="A67:F67">
    <cfRule type="cellIs" dxfId="354" priority="18" stopIfTrue="1" operator="equal">
      <formula>0</formula>
    </cfRule>
  </conditionalFormatting>
  <conditionalFormatting sqref="G68">
    <cfRule type="cellIs" dxfId="353" priority="15" stopIfTrue="1" operator="equal">
      <formula>$G67</formula>
    </cfRule>
  </conditionalFormatting>
  <conditionalFormatting sqref="A68:F68">
    <cfRule type="cellIs" dxfId="352" priority="16" stopIfTrue="1" operator="equal">
      <formula>0</formula>
    </cfRule>
  </conditionalFormatting>
  <conditionalFormatting sqref="G69">
    <cfRule type="cellIs" dxfId="351" priority="13" stopIfTrue="1" operator="equal">
      <formula>$G68</formula>
    </cfRule>
  </conditionalFormatting>
  <conditionalFormatting sqref="A69:F69">
    <cfRule type="cellIs" dxfId="350" priority="14" stopIfTrue="1" operator="equal">
      <formula>0</formula>
    </cfRule>
  </conditionalFormatting>
  <conditionalFormatting sqref="G70">
    <cfRule type="cellIs" dxfId="349" priority="11" stopIfTrue="1" operator="equal">
      <formula>$G69</formula>
    </cfRule>
  </conditionalFormatting>
  <conditionalFormatting sqref="A70:F70">
    <cfRule type="cellIs" dxfId="348" priority="12" stopIfTrue="1" operator="equal">
      <formula>0</formula>
    </cfRule>
  </conditionalFormatting>
  <conditionalFormatting sqref="G71">
    <cfRule type="cellIs" dxfId="347" priority="9" stopIfTrue="1" operator="equal">
      <formula>$G70</formula>
    </cfRule>
  </conditionalFormatting>
  <conditionalFormatting sqref="A71:F71">
    <cfRule type="cellIs" dxfId="346" priority="10" stopIfTrue="1" operator="equal">
      <formula>0</formula>
    </cfRule>
  </conditionalFormatting>
  <conditionalFormatting sqref="G72">
    <cfRule type="cellIs" dxfId="345" priority="7" stopIfTrue="1" operator="equal">
      <formula>$G71</formula>
    </cfRule>
  </conditionalFormatting>
  <conditionalFormatting sqref="A72:F72">
    <cfRule type="cellIs" dxfId="344" priority="8" stopIfTrue="1" operator="equal">
      <formula>0</formula>
    </cfRule>
  </conditionalFormatting>
  <conditionalFormatting sqref="G60">
    <cfRule type="cellIs" dxfId="343" priority="3" stopIfTrue="1" operator="equal">
      <formula>$G59</formula>
    </cfRule>
  </conditionalFormatting>
  <conditionalFormatting sqref="A60:F60">
    <cfRule type="cellIs" dxfId="342" priority="4" stopIfTrue="1" operator="equal">
      <formula>0</formula>
    </cfRule>
  </conditionalFormatting>
  <conditionalFormatting sqref="G62">
    <cfRule type="cellIs" dxfId="341" priority="1" stopIfTrue="1" operator="equal">
      <formula>#REF!</formula>
    </cfRule>
  </conditionalFormatting>
  <conditionalFormatting sqref="A62:F62">
    <cfRule type="cellIs" dxfId="340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  <rowBreaks count="2" manualBreakCount="2">
    <brk id="32" max="64" man="1"/>
    <brk id="70" max="6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A93"/>
  <sheetViews>
    <sheetView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63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57" customHeight="1" x14ac:dyDescent="0.2">
      <c r="A19" s="23" t="s">
        <v>51</v>
      </c>
      <c r="B19" s="153" t="s">
        <v>282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284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227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283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15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298700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298700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02.75" customHeight="1" x14ac:dyDescent="0.2">
      <c r="A26" s="145" t="s">
        <v>594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2.75" customHeight="1" x14ac:dyDescent="0.2">
      <c r="A31" s="85">
        <v>1</v>
      </c>
      <c r="B31" s="85"/>
      <c r="C31" s="85"/>
      <c r="D31" s="85"/>
      <c r="E31" s="85"/>
      <c r="F31" s="85"/>
      <c r="G31" s="137" t="s">
        <v>450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281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268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25.5" customHeight="1" x14ac:dyDescent="0.2">
      <c r="A46" s="85">
        <v>1</v>
      </c>
      <c r="B46" s="85"/>
      <c r="C46" s="85"/>
      <c r="D46" s="137" t="s">
        <v>451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298700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298700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298700</v>
      </c>
      <c r="AD47" s="96"/>
      <c r="AE47" s="96"/>
      <c r="AF47" s="96"/>
      <c r="AG47" s="96"/>
      <c r="AH47" s="96"/>
      <c r="AI47" s="96"/>
      <c r="AJ47" s="96"/>
      <c r="AK47" s="96">
        <f>SUM(AK46)</f>
        <v>0</v>
      </c>
      <c r="AL47" s="96"/>
      <c r="AM47" s="96"/>
      <c r="AN47" s="96"/>
      <c r="AO47" s="96"/>
      <c r="AP47" s="96"/>
      <c r="AQ47" s="96"/>
      <c r="AR47" s="96"/>
      <c r="AS47" s="96">
        <f>AC47+AK47</f>
        <v>298700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29.1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s="4" customFormat="1" ht="12.75" customHeight="1" x14ac:dyDescent="0.2">
      <c r="A54" s="91"/>
      <c r="B54" s="91"/>
      <c r="C54" s="91"/>
      <c r="D54" s="107" t="s">
        <v>25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9"/>
      <c r="AB54" s="96">
        <v>0</v>
      </c>
      <c r="AC54" s="96"/>
      <c r="AD54" s="96"/>
      <c r="AE54" s="96"/>
      <c r="AF54" s="96"/>
      <c r="AG54" s="96"/>
      <c r="AH54" s="96"/>
      <c r="AI54" s="96"/>
      <c r="AJ54" s="96">
        <v>0</v>
      </c>
      <c r="AK54" s="96"/>
      <c r="AL54" s="96"/>
      <c r="AM54" s="96"/>
      <c r="AN54" s="96"/>
      <c r="AO54" s="96"/>
      <c r="AP54" s="96"/>
      <c r="AQ54" s="96"/>
      <c r="AR54" s="96">
        <f>AB54+AJ54</f>
        <v>0</v>
      </c>
      <c r="AS54" s="96"/>
      <c r="AT54" s="96"/>
      <c r="AU54" s="96"/>
      <c r="AV54" s="96"/>
      <c r="AW54" s="96"/>
      <c r="AX54" s="96"/>
      <c r="AY54" s="96"/>
    </row>
    <row r="56" spans="1:79" ht="15.75" customHeight="1" x14ac:dyDescent="0.2">
      <c r="A56" s="129" t="s">
        <v>41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79" ht="30" customHeight="1" x14ac:dyDescent="0.2">
      <c r="A57" s="126" t="s">
        <v>26</v>
      </c>
      <c r="B57" s="126"/>
      <c r="C57" s="126"/>
      <c r="D57" s="126"/>
      <c r="E57" s="126"/>
      <c r="F57" s="126"/>
      <c r="G57" s="123" t="s">
        <v>42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5"/>
      <c r="Z57" s="126" t="s">
        <v>2</v>
      </c>
      <c r="AA57" s="126"/>
      <c r="AB57" s="126"/>
      <c r="AC57" s="126"/>
      <c r="AD57" s="126"/>
      <c r="AE57" s="126" t="s">
        <v>1</v>
      </c>
      <c r="AF57" s="126"/>
      <c r="AG57" s="126"/>
      <c r="AH57" s="126"/>
      <c r="AI57" s="126"/>
      <c r="AJ57" s="126"/>
      <c r="AK57" s="126"/>
      <c r="AL57" s="126"/>
      <c r="AM57" s="126"/>
      <c r="AN57" s="126"/>
      <c r="AO57" s="123" t="s">
        <v>27</v>
      </c>
      <c r="AP57" s="124"/>
      <c r="AQ57" s="124"/>
      <c r="AR57" s="124"/>
      <c r="AS57" s="124"/>
      <c r="AT57" s="124"/>
      <c r="AU57" s="124"/>
      <c r="AV57" s="125"/>
      <c r="AW57" s="123" t="s">
        <v>28</v>
      </c>
      <c r="AX57" s="124"/>
      <c r="AY57" s="124"/>
      <c r="AZ57" s="124"/>
      <c r="BA57" s="124"/>
      <c r="BB57" s="124"/>
      <c r="BC57" s="124"/>
      <c r="BD57" s="125"/>
      <c r="BE57" s="123" t="s">
        <v>25</v>
      </c>
      <c r="BF57" s="124"/>
      <c r="BG57" s="124"/>
      <c r="BH57" s="124"/>
      <c r="BI57" s="124"/>
      <c r="BJ57" s="124"/>
      <c r="BK57" s="124"/>
      <c r="BL57" s="125"/>
    </row>
    <row r="58" spans="1:79" ht="15.75" customHeight="1" x14ac:dyDescent="0.2">
      <c r="A58" s="126">
        <v>1</v>
      </c>
      <c r="B58" s="126"/>
      <c r="C58" s="126"/>
      <c r="D58" s="126"/>
      <c r="E58" s="126"/>
      <c r="F58" s="126"/>
      <c r="G58" s="123">
        <v>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>
        <v>3</v>
      </c>
      <c r="AA58" s="126"/>
      <c r="AB58" s="126"/>
      <c r="AC58" s="126"/>
      <c r="AD58" s="126"/>
      <c r="AE58" s="126">
        <v>4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6">
        <v>5</v>
      </c>
      <c r="AP58" s="126"/>
      <c r="AQ58" s="126"/>
      <c r="AR58" s="126"/>
      <c r="AS58" s="126"/>
      <c r="AT58" s="126"/>
      <c r="AU58" s="126"/>
      <c r="AV58" s="126"/>
      <c r="AW58" s="126">
        <v>6</v>
      </c>
      <c r="AX58" s="126"/>
      <c r="AY58" s="126"/>
      <c r="AZ58" s="126"/>
      <c r="BA58" s="126"/>
      <c r="BB58" s="126"/>
      <c r="BC58" s="126"/>
      <c r="BD58" s="126"/>
      <c r="BE58" s="126">
        <v>7</v>
      </c>
      <c r="BF58" s="126"/>
      <c r="BG58" s="126"/>
      <c r="BH58" s="126"/>
      <c r="BI58" s="126"/>
      <c r="BJ58" s="126"/>
      <c r="BK58" s="126"/>
      <c r="BL58" s="126"/>
    </row>
    <row r="59" spans="1:79" s="4" customFormat="1" ht="12.75" customHeight="1" x14ac:dyDescent="0.2">
      <c r="A59" s="91">
        <v>1</v>
      </c>
      <c r="B59" s="91"/>
      <c r="C59" s="91"/>
      <c r="D59" s="91"/>
      <c r="E59" s="91"/>
      <c r="F59" s="91"/>
      <c r="G59" s="118" t="s">
        <v>63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20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118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CA59" s="4" t="s">
        <v>16</v>
      </c>
    </row>
    <row r="60" spans="1:79" s="4" customFormat="1" ht="12.75" customHeight="1" x14ac:dyDescent="0.2">
      <c r="A60" s="91">
        <v>0</v>
      </c>
      <c r="B60" s="91"/>
      <c r="C60" s="91"/>
      <c r="D60" s="91"/>
      <c r="E60" s="91"/>
      <c r="F60" s="91"/>
      <c r="G60" s="163" t="s">
        <v>69</v>
      </c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3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163"/>
      <c r="AO60" s="90">
        <v>298700</v>
      </c>
      <c r="AP60" s="90"/>
      <c r="AQ60" s="90"/>
      <c r="AR60" s="90"/>
      <c r="AS60" s="90"/>
      <c r="AT60" s="90"/>
      <c r="AU60" s="90"/>
      <c r="AV60" s="90"/>
      <c r="AW60" s="90">
        <v>0</v>
      </c>
      <c r="AX60" s="90"/>
      <c r="AY60" s="90"/>
      <c r="AZ60" s="90"/>
      <c r="BA60" s="90"/>
      <c r="BB60" s="90"/>
      <c r="BC60" s="90"/>
      <c r="BD60" s="90"/>
      <c r="BE60" s="90">
        <f t="shared" ref="BE60:BE79" si="0">AO60+AW60</f>
        <v>298700</v>
      </c>
      <c r="BF60" s="90"/>
      <c r="BG60" s="90"/>
      <c r="BH60" s="90"/>
      <c r="BI60" s="90"/>
      <c r="BJ60" s="90"/>
      <c r="BK60" s="90"/>
      <c r="BL60" s="90"/>
    </row>
    <row r="61" spans="1:79" ht="12.75" customHeight="1" x14ac:dyDescent="0.2">
      <c r="A61" s="85"/>
      <c r="B61" s="85"/>
      <c r="C61" s="85"/>
      <c r="D61" s="85"/>
      <c r="E61" s="85"/>
      <c r="F61" s="85"/>
      <c r="G61" s="163" t="s">
        <v>269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89" t="s">
        <v>70</v>
      </c>
      <c r="AA61" s="89"/>
      <c r="AB61" s="89"/>
      <c r="AC61" s="89"/>
      <c r="AD61" s="89"/>
      <c r="AE61" s="89" t="s">
        <v>71</v>
      </c>
      <c r="AF61" s="89"/>
      <c r="AG61" s="89"/>
      <c r="AH61" s="89"/>
      <c r="AI61" s="89"/>
      <c r="AJ61" s="89"/>
      <c r="AK61" s="89"/>
      <c r="AL61" s="89"/>
      <c r="AM61" s="89"/>
      <c r="AN61" s="163"/>
      <c r="AO61" s="90">
        <v>66400</v>
      </c>
      <c r="AP61" s="90"/>
      <c r="AQ61" s="90"/>
      <c r="AR61" s="90"/>
      <c r="AS61" s="90"/>
      <c r="AT61" s="90"/>
      <c r="AU61" s="90"/>
      <c r="AV61" s="90"/>
      <c r="AW61" s="90">
        <v>0</v>
      </c>
      <c r="AX61" s="90"/>
      <c r="AY61" s="90"/>
      <c r="AZ61" s="90"/>
      <c r="BA61" s="90"/>
      <c r="BB61" s="90"/>
      <c r="BC61" s="90"/>
      <c r="BD61" s="90"/>
      <c r="BE61" s="90">
        <f t="shared" ref="BE61:BE62" si="1">AO61+AW61</f>
        <v>66400</v>
      </c>
      <c r="BF61" s="90"/>
      <c r="BG61" s="90"/>
      <c r="BH61" s="90"/>
      <c r="BI61" s="90"/>
      <c r="BJ61" s="90"/>
      <c r="BK61" s="90"/>
      <c r="BL61" s="90"/>
    </row>
    <row r="62" spans="1:79" ht="12.75" customHeight="1" x14ac:dyDescent="0.2">
      <c r="A62" s="85"/>
      <c r="B62" s="85"/>
      <c r="C62" s="85"/>
      <c r="D62" s="85"/>
      <c r="E62" s="85"/>
      <c r="F62" s="85"/>
      <c r="G62" s="163" t="s">
        <v>270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89" t="s">
        <v>70</v>
      </c>
      <c r="AA62" s="89"/>
      <c r="AB62" s="89"/>
      <c r="AC62" s="89"/>
      <c r="AD62" s="89"/>
      <c r="AE62" s="89" t="s">
        <v>71</v>
      </c>
      <c r="AF62" s="89"/>
      <c r="AG62" s="89"/>
      <c r="AH62" s="89"/>
      <c r="AI62" s="89"/>
      <c r="AJ62" s="89"/>
      <c r="AK62" s="89"/>
      <c r="AL62" s="89"/>
      <c r="AM62" s="89"/>
      <c r="AN62" s="163"/>
      <c r="AO62" s="90">
        <v>232300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si="1"/>
        <v>232300</v>
      </c>
      <c r="BF62" s="90"/>
      <c r="BG62" s="90"/>
      <c r="BH62" s="90"/>
      <c r="BI62" s="90"/>
      <c r="BJ62" s="90"/>
      <c r="BK62" s="90"/>
      <c r="BL62" s="90"/>
    </row>
    <row r="63" spans="1:79" ht="25.5" customHeight="1" x14ac:dyDescent="0.2">
      <c r="A63" s="85"/>
      <c r="B63" s="85"/>
      <c r="C63" s="85"/>
      <c r="D63" s="85"/>
      <c r="E63" s="85"/>
      <c r="F63" s="85"/>
      <c r="G63" s="163" t="s">
        <v>271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89" t="s">
        <v>66</v>
      </c>
      <c r="AA63" s="89"/>
      <c r="AB63" s="89"/>
      <c r="AC63" s="89"/>
      <c r="AD63" s="89"/>
      <c r="AE63" s="163" t="s">
        <v>272</v>
      </c>
      <c r="AF63" s="164"/>
      <c r="AG63" s="164"/>
      <c r="AH63" s="164"/>
      <c r="AI63" s="164"/>
      <c r="AJ63" s="164"/>
      <c r="AK63" s="164"/>
      <c r="AL63" s="164"/>
      <c r="AM63" s="164"/>
      <c r="AN63" s="165"/>
      <c r="AO63" s="90">
        <v>8</v>
      </c>
      <c r="AP63" s="90"/>
      <c r="AQ63" s="90"/>
      <c r="AR63" s="90"/>
      <c r="AS63" s="90"/>
      <c r="AT63" s="90"/>
      <c r="AU63" s="90"/>
      <c r="AV63" s="90"/>
      <c r="AW63" s="90">
        <v>0</v>
      </c>
      <c r="AX63" s="90"/>
      <c r="AY63" s="90"/>
      <c r="AZ63" s="90"/>
      <c r="BA63" s="90"/>
      <c r="BB63" s="90"/>
      <c r="BC63" s="90"/>
      <c r="BD63" s="90"/>
      <c r="BE63" s="90">
        <f t="shared" si="0"/>
        <v>8</v>
      </c>
      <c r="BF63" s="90"/>
      <c r="BG63" s="90"/>
      <c r="BH63" s="90"/>
      <c r="BI63" s="90"/>
      <c r="BJ63" s="90"/>
      <c r="BK63" s="90"/>
      <c r="BL63" s="90"/>
    </row>
    <row r="64" spans="1:79" ht="27.75" customHeight="1" x14ac:dyDescent="0.2">
      <c r="A64" s="85"/>
      <c r="B64" s="85"/>
      <c r="C64" s="85"/>
      <c r="D64" s="85"/>
      <c r="E64" s="85"/>
      <c r="F64" s="85"/>
      <c r="G64" s="163" t="s">
        <v>273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66</v>
      </c>
      <c r="AA64" s="89"/>
      <c r="AB64" s="89"/>
      <c r="AC64" s="89"/>
      <c r="AD64" s="89"/>
      <c r="AE64" s="163" t="s">
        <v>272</v>
      </c>
      <c r="AF64" s="164"/>
      <c r="AG64" s="164"/>
      <c r="AH64" s="164"/>
      <c r="AI64" s="164"/>
      <c r="AJ64" s="164"/>
      <c r="AK64" s="164"/>
      <c r="AL64" s="164"/>
      <c r="AM64" s="164"/>
      <c r="AN64" s="165"/>
      <c r="AO64" s="90">
        <v>19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si="0"/>
        <v>19</v>
      </c>
      <c r="BF64" s="90"/>
      <c r="BG64" s="90"/>
      <c r="BH64" s="90"/>
      <c r="BI64" s="90"/>
      <c r="BJ64" s="90"/>
      <c r="BK64" s="90"/>
      <c r="BL64" s="90"/>
    </row>
    <row r="65" spans="1:64" ht="31.5" customHeight="1" x14ac:dyDescent="0.2">
      <c r="A65" s="85"/>
      <c r="B65" s="85"/>
      <c r="C65" s="85"/>
      <c r="D65" s="85"/>
      <c r="E65" s="85"/>
      <c r="F65" s="85"/>
      <c r="G65" s="163" t="s">
        <v>452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5"/>
      <c r="Z65" s="89" t="s">
        <v>66</v>
      </c>
      <c r="AA65" s="89"/>
      <c r="AB65" s="89"/>
      <c r="AC65" s="89"/>
      <c r="AD65" s="89"/>
      <c r="AE65" s="163" t="s">
        <v>275</v>
      </c>
      <c r="AF65" s="164"/>
      <c r="AG65" s="164"/>
      <c r="AH65" s="164"/>
      <c r="AI65" s="164"/>
      <c r="AJ65" s="164"/>
      <c r="AK65" s="164"/>
      <c r="AL65" s="164"/>
      <c r="AM65" s="164"/>
      <c r="AN65" s="165"/>
      <c r="AO65" s="90">
        <v>1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f t="shared" ref="BE65" si="2">AO65+AW65</f>
        <v>1</v>
      </c>
      <c r="BF65" s="90"/>
      <c r="BG65" s="90"/>
      <c r="BH65" s="90"/>
      <c r="BI65" s="90"/>
      <c r="BJ65" s="90"/>
      <c r="BK65" s="90"/>
      <c r="BL65" s="90"/>
    </row>
    <row r="66" spans="1:64" ht="25.5" customHeight="1" x14ac:dyDescent="0.2">
      <c r="A66" s="85"/>
      <c r="B66" s="85"/>
      <c r="C66" s="85"/>
      <c r="D66" s="85"/>
      <c r="E66" s="85"/>
      <c r="F66" s="85"/>
      <c r="G66" s="163" t="s">
        <v>274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66</v>
      </c>
      <c r="AA66" s="89"/>
      <c r="AB66" s="89"/>
      <c r="AC66" s="89"/>
      <c r="AD66" s="89"/>
      <c r="AE66" s="163" t="s">
        <v>275</v>
      </c>
      <c r="AF66" s="164"/>
      <c r="AG66" s="164"/>
      <c r="AH66" s="164"/>
      <c r="AI66" s="164"/>
      <c r="AJ66" s="164"/>
      <c r="AK66" s="164"/>
      <c r="AL66" s="164"/>
      <c r="AM66" s="164"/>
      <c r="AN66" s="165"/>
      <c r="AO66" s="90">
        <v>4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0"/>
        <v>4</v>
      </c>
      <c r="BF66" s="90"/>
      <c r="BG66" s="90"/>
      <c r="BH66" s="90"/>
      <c r="BI66" s="90"/>
      <c r="BJ66" s="90"/>
      <c r="BK66" s="90"/>
      <c r="BL66" s="90"/>
    </row>
    <row r="67" spans="1:64" ht="25.5" customHeight="1" x14ac:dyDescent="0.2">
      <c r="A67" s="85"/>
      <c r="B67" s="85"/>
      <c r="C67" s="85"/>
      <c r="D67" s="85"/>
      <c r="E67" s="85"/>
      <c r="F67" s="85"/>
      <c r="G67" s="163" t="s">
        <v>276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89" t="s">
        <v>66</v>
      </c>
      <c r="AA67" s="89"/>
      <c r="AB67" s="89"/>
      <c r="AC67" s="89"/>
      <c r="AD67" s="89"/>
      <c r="AE67" s="163" t="s">
        <v>275</v>
      </c>
      <c r="AF67" s="164"/>
      <c r="AG67" s="164"/>
      <c r="AH67" s="164"/>
      <c r="AI67" s="164"/>
      <c r="AJ67" s="164"/>
      <c r="AK67" s="164"/>
      <c r="AL67" s="164"/>
      <c r="AM67" s="164"/>
      <c r="AN67" s="165"/>
      <c r="AO67" s="90">
        <v>4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si="0"/>
        <v>4</v>
      </c>
      <c r="BF67" s="90"/>
      <c r="BG67" s="90"/>
      <c r="BH67" s="90"/>
      <c r="BI67" s="90"/>
      <c r="BJ67" s="90"/>
      <c r="BK67" s="90"/>
      <c r="BL67" s="90"/>
    </row>
    <row r="68" spans="1:64" s="4" customFormat="1" ht="12.75" customHeight="1" x14ac:dyDescent="0.2">
      <c r="A68" s="91">
        <v>2</v>
      </c>
      <c r="B68" s="91"/>
      <c r="C68" s="91"/>
      <c r="D68" s="91"/>
      <c r="E68" s="91"/>
      <c r="F68" s="91"/>
      <c r="G68" s="118" t="s">
        <v>72</v>
      </c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7"/>
      <c r="Z68" s="95"/>
      <c r="AA68" s="95"/>
      <c r="AB68" s="95"/>
      <c r="AC68" s="95"/>
      <c r="AD68" s="95"/>
      <c r="AE68" s="118"/>
      <c r="AF68" s="166"/>
      <c r="AG68" s="166"/>
      <c r="AH68" s="166"/>
      <c r="AI68" s="166"/>
      <c r="AJ68" s="166"/>
      <c r="AK68" s="166"/>
      <c r="AL68" s="166"/>
      <c r="AM68" s="166"/>
      <c r="AN68" s="167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s="4" customFormat="1" ht="25.5" customHeight="1" x14ac:dyDescent="0.2">
      <c r="A69" s="91"/>
      <c r="B69" s="91"/>
      <c r="C69" s="91"/>
      <c r="D69" s="91"/>
      <c r="E69" s="91"/>
      <c r="F69" s="91"/>
      <c r="G69" s="163" t="s">
        <v>277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/>
      <c r="AA69" s="89"/>
      <c r="AB69" s="89"/>
      <c r="AC69" s="89"/>
      <c r="AD69" s="89"/>
      <c r="AE69" s="163"/>
      <c r="AF69" s="164"/>
      <c r="AG69" s="164"/>
      <c r="AH69" s="164"/>
      <c r="AI69" s="164"/>
      <c r="AJ69" s="164"/>
      <c r="AK69" s="164"/>
      <c r="AL69" s="164"/>
      <c r="AM69" s="164"/>
      <c r="AN69" s="165"/>
      <c r="AO69" s="90">
        <v>28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0"/>
        <v>28</v>
      </c>
      <c r="BF69" s="90"/>
      <c r="BG69" s="90"/>
      <c r="BH69" s="90"/>
      <c r="BI69" s="90"/>
      <c r="BJ69" s="90"/>
      <c r="BK69" s="90"/>
      <c r="BL69" s="90"/>
    </row>
    <row r="70" spans="1:64" ht="25.5" customHeight="1" x14ac:dyDescent="0.2">
      <c r="A70" s="85"/>
      <c r="B70" s="85"/>
      <c r="C70" s="85"/>
      <c r="D70" s="85"/>
      <c r="E70" s="85"/>
      <c r="F70" s="85"/>
      <c r="G70" s="163" t="s">
        <v>140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114</v>
      </c>
      <c r="AA70" s="89"/>
      <c r="AB70" s="89"/>
      <c r="AC70" s="89"/>
      <c r="AD70" s="89"/>
      <c r="AE70" s="163" t="s">
        <v>272</v>
      </c>
      <c r="AF70" s="164"/>
      <c r="AG70" s="164"/>
      <c r="AH70" s="164"/>
      <c r="AI70" s="164"/>
      <c r="AJ70" s="164"/>
      <c r="AK70" s="164"/>
      <c r="AL70" s="164"/>
      <c r="AM70" s="164"/>
      <c r="AN70" s="165"/>
      <c r="AO70" s="90">
        <v>12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ref="BE70:BE71" si="3">AO70+AW70</f>
        <v>12</v>
      </c>
      <c r="BF70" s="90"/>
      <c r="BG70" s="90"/>
      <c r="BH70" s="90"/>
      <c r="BI70" s="90"/>
      <c r="BJ70" s="90"/>
      <c r="BK70" s="90"/>
      <c r="BL70" s="90"/>
    </row>
    <row r="71" spans="1:64" ht="25.5" customHeight="1" x14ac:dyDescent="0.2">
      <c r="A71" s="85"/>
      <c r="B71" s="85"/>
      <c r="C71" s="85"/>
      <c r="D71" s="85"/>
      <c r="E71" s="85"/>
      <c r="F71" s="85"/>
      <c r="G71" s="163" t="s">
        <v>116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 t="s">
        <v>114</v>
      </c>
      <c r="AA71" s="89"/>
      <c r="AB71" s="89"/>
      <c r="AC71" s="89"/>
      <c r="AD71" s="89"/>
      <c r="AE71" s="163" t="s">
        <v>272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90">
        <v>16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3"/>
        <v>16</v>
      </c>
      <c r="BF71" s="90"/>
      <c r="BG71" s="90"/>
      <c r="BH71" s="90"/>
      <c r="BI71" s="90"/>
      <c r="BJ71" s="90"/>
      <c r="BK71" s="90"/>
      <c r="BL71" s="90"/>
    </row>
    <row r="72" spans="1:64" s="4" customFormat="1" ht="25.5" customHeight="1" x14ac:dyDescent="0.2">
      <c r="A72" s="91"/>
      <c r="B72" s="91"/>
      <c r="C72" s="91"/>
      <c r="D72" s="91"/>
      <c r="E72" s="91"/>
      <c r="F72" s="91"/>
      <c r="G72" s="163" t="s">
        <v>278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/>
      <c r="AA72" s="89"/>
      <c r="AB72" s="89"/>
      <c r="AC72" s="89"/>
      <c r="AD72" s="89"/>
      <c r="AE72" s="163"/>
      <c r="AF72" s="164"/>
      <c r="AG72" s="164"/>
      <c r="AH72" s="164"/>
      <c r="AI72" s="164"/>
      <c r="AJ72" s="164"/>
      <c r="AK72" s="164"/>
      <c r="AL72" s="164"/>
      <c r="AM72" s="164"/>
      <c r="AN72" s="165"/>
      <c r="AO72" s="90">
        <v>10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0"/>
        <v>10</v>
      </c>
      <c r="BF72" s="90"/>
      <c r="BG72" s="90"/>
      <c r="BH72" s="90"/>
      <c r="BI72" s="90"/>
      <c r="BJ72" s="90"/>
      <c r="BK72" s="90"/>
      <c r="BL72" s="90"/>
    </row>
    <row r="73" spans="1:64" ht="25.5" customHeight="1" x14ac:dyDescent="0.2">
      <c r="A73" s="85"/>
      <c r="B73" s="85"/>
      <c r="C73" s="85"/>
      <c r="D73" s="85"/>
      <c r="E73" s="85"/>
      <c r="F73" s="85"/>
      <c r="G73" s="163" t="s">
        <v>140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5"/>
      <c r="Z73" s="89" t="s">
        <v>114</v>
      </c>
      <c r="AA73" s="89"/>
      <c r="AB73" s="89"/>
      <c r="AC73" s="89"/>
      <c r="AD73" s="89"/>
      <c r="AE73" s="163" t="s">
        <v>275</v>
      </c>
      <c r="AF73" s="164"/>
      <c r="AG73" s="164"/>
      <c r="AH73" s="164"/>
      <c r="AI73" s="164"/>
      <c r="AJ73" s="164"/>
      <c r="AK73" s="164"/>
      <c r="AL73" s="164"/>
      <c r="AM73" s="164"/>
      <c r="AN73" s="165"/>
      <c r="AO73" s="90">
        <v>2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f t="shared" si="0"/>
        <v>2</v>
      </c>
      <c r="BF73" s="90"/>
      <c r="BG73" s="90"/>
      <c r="BH73" s="90"/>
      <c r="BI73" s="90"/>
      <c r="BJ73" s="90"/>
      <c r="BK73" s="90"/>
      <c r="BL73" s="90"/>
    </row>
    <row r="74" spans="1:64" ht="25.5" customHeight="1" x14ac:dyDescent="0.2">
      <c r="A74" s="85"/>
      <c r="B74" s="85"/>
      <c r="C74" s="85"/>
      <c r="D74" s="85"/>
      <c r="E74" s="85"/>
      <c r="F74" s="85"/>
      <c r="G74" s="163" t="s">
        <v>116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89" t="s">
        <v>114</v>
      </c>
      <c r="AA74" s="89"/>
      <c r="AB74" s="89"/>
      <c r="AC74" s="89"/>
      <c r="AD74" s="89"/>
      <c r="AE74" s="163" t="s">
        <v>275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90">
        <v>8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0"/>
        <v>8</v>
      </c>
      <c r="BF74" s="90"/>
      <c r="BG74" s="90"/>
      <c r="BH74" s="90"/>
      <c r="BI74" s="90"/>
      <c r="BJ74" s="90"/>
      <c r="BK74" s="90"/>
      <c r="BL74" s="90"/>
    </row>
    <row r="75" spans="1:64" s="4" customFormat="1" ht="12.75" customHeight="1" x14ac:dyDescent="0.2">
      <c r="A75" s="91">
        <v>3</v>
      </c>
      <c r="B75" s="91"/>
      <c r="C75" s="91"/>
      <c r="D75" s="91"/>
      <c r="E75" s="91"/>
      <c r="F75" s="91"/>
      <c r="G75" s="118" t="s">
        <v>77</v>
      </c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7"/>
      <c r="Z75" s="95"/>
      <c r="AA75" s="95"/>
      <c r="AB75" s="95"/>
      <c r="AC75" s="95"/>
      <c r="AD75" s="95"/>
      <c r="AE75" s="118"/>
      <c r="AF75" s="166"/>
      <c r="AG75" s="166"/>
      <c r="AH75" s="166"/>
      <c r="AI75" s="166"/>
      <c r="AJ75" s="166"/>
      <c r="AK75" s="166"/>
      <c r="AL75" s="166"/>
      <c r="AM75" s="166"/>
      <c r="AN75" s="167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64" ht="12.75" customHeight="1" x14ac:dyDescent="0.2">
      <c r="A76" s="85"/>
      <c r="B76" s="85"/>
      <c r="C76" s="85"/>
      <c r="D76" s="85"/>
      <c r="E76" s="85"/>
      <c r="F76" s="85"/>
      <c r="G76" s="163" t="s">
        <v>159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5"/>
      <c r="Z76" s="89" t="s">
        <v>70</v>
      </c>
      <c r="AA76" s="89"/>
      <c r="AB76" s="89"/>
      <c r="AC76" s="89"/>
      <c r="AD76" s="89"/>
      <c r="AE76" s="163" t="s">
        <v>79</v>
      </c>
      <c r="AF76" s="164"/>
      <c r="AG76" s="164"/>
      <c r="AH76" s="164"/>
      <c r="AI76" s="164"/>
      <c r="AJ76" s="164"/>
      <c r="AK76" s="164"/>
      <c r="AL76" s="164"/>
      <c r="AM76" s="164"/>
      <c r="AN76" s="165"/>
      <c r="AO76" s="90">
        <v>8296.43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si="0"/>
        <v>8296.43</v>
      </c>
      <c r="BF76" s="90"/>
      <c r="BG76" s="90"/>
      <c r="BH76" s="90"/>
      <c r="BI76" s="90"/>
      <c r="BJ76" s="90"/>
      <c r="BK76" s="90"/>
      <c r="BL76" s="90"/>
    </row>
    <row r="77" spans="1:64" ht="12.75" customHeight="1" x14ac:dyDescent="0.2">
      <c r="A77" s="85"/>
      <c r="B77" s="85"/>
      <c r="C77" s="85"/>
      <c r="D77" s="85"/>
      <c r="E77" s="85"/>
      <c r="F77" s="85"/>
      <c r="G77" s="163" t="s">
        <v>279</v>
      </c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89" t="s">
        <v>70</v>
      </c>
      <c r="AA77" s="89"/>
      <c r="AB77" s="89"/>
      <c r="AC77" s="89"/>
      <c r="AD77" s="89"/>
      <c r="AE77" s="163" t="s">
        <v>79</v>
      </c>
      <c r="AF77" s="164"/>
      <c r="AG77" s="164"/>
      <c r="AH77" s="164"/>
      <c r="AI77" s="164"/>
      <c r="AJ77" s="164"/>
      <c r="AK77" s="164"/>
      <c r="AL77" s="164"/>
      <c r="AM77" s="164"/>
      <c r="AN77" s="165"/>
      <c r="AO77" s="90">
        <v>8300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f t="shared" si="0"/>
        <v>8300</v>
      </c>
      <c r="BF77" s="90"/>
      <c r="BG77" s="90"/>
      <c r="BH77" s="90"/>
      <c r="BI77" s="90"/>
      <c r="BJ77" s="90"/>
      <c r="BK77" s="90"/>
      <c r="BL77" s="90"/>
    </row>
    <row r="78" spans="1:64" s="4" customFormat="1" ht="12.75" customHeight="1" x14ac:dyDescent="0.2">
      <c r="A78" s="91">
        <v>4</v>
      </c>
      <c r="B78" s="91"/>
      <c r="C78" s="91"/>
      <c r="D78" s="91"/>
      <c r="E78" s="91"/>
      <c r="F78" s="91"/>
      <c r="G78" s="118" t="s">
        <v>82</v>
      </c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7"/>
      <c r="Z78" s="95"/>
      <c r="AA78" s="95"/>
      <c r="AB78" s="95"/>
      <c r="AC78" s="95"/>
      <c r="AD78" s="95"/>
      <c r="AE78" s="118"/>
      <c r="AF78" s="166"/>
      <c r="AG78" s="166"/>
      <c r="AH78" s="166"/>
      <c r="AI78" s="166"/>
      <c r="AJ78" s="166"/>
      <c r="AK78" s="166"/>
      <c r="AL78" s="166"/>
      <c r="AM78" s="166"/>
      <c r="AN78" s="167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</row>
    <row r="79" spans="1:64" ht="25.5" customHeight="1" x14ac:dyDescent="0.2">
      <c r="A79" s="85"/>
      <c r="B79" s="85"/>
      <c r="C79" s="85"/>
      <c r="D79" s="85"/>
      <c r="E79" s="85"/>
      <c r="F79" s="85"/>
      <c r="G79" s="163" t="s">
        <v>280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5"/>
      <c r="Z79" s="89" t="s">
        <v>84</v>
      </c>
      <c r="AA79" s="89"/>
      <c r="AB79" s="89"/>
      <c r="AC79" s="89"/>
      <c r="AD79" s="89"/>
      <c r="AE79" s="163" t="s">
        <v>79</v>
      </c>
      <c r="AF79" s="164"/>
      <c r="AG79" s="164"/>
      <c r="AH79" s="164"/>
      <c r="AI79" s="164"/>
      <c r="AJ79" s="164"/>
      <c r="AK79" s="164"/>
      <c r="AL79" s="164"/>
      <c r="AM79" s="164"/>
      <c r="AN79" s="165"/>
      <c r="AO79" s="90">
        <v>100</v>
      </c>
      <c r="AP79" s="90"/>
      <c r="AQ79" s="90"/>
      <c r="AR79" s="90"/>
      <c r="AS79" s="90"/>
      <c r="AT79" s="90"/>
      <c r="AU79" s="90"/>
      <c r="AV79" s="90"/>
      <c r="AW79" s="90">
        <v>0</v>
      </c>
      <c r="AX79" s="90"/>
      <c r="AY79" s="90"/>
      <c r="AZ79" s="90"/>
      <c r="BA79" s="90"/>
      <c r="BB79" s="90"/>
      <c r="BC79" s="90"/>
      <c r="BD79" s="90"/>
      <c r="BE79" s="90">
        <f t="shared" si="0"/>
        <v>100</v>
      </c>
      <c r="BF79" s="90"/>
      <c r="BG79" s="90"/>
      <c r="BH79" s="90"/>
      <c r="BI79" s="90"/>
      <c r="BJ79" s="90"/>
      <c r="BK79" s="90"/>
      <c r="BL79" s="90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3" t="s">
        <v>89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5"/>
      <c r="AO82" s="116" t="s">
        <v>401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x14ac:dyDescent="0.2">
      <c r="W83" s="106" t="s">
        <v>5</v>
      </c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O83" s="106" t="s">
        <v>49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ht="15.75" customHeight="1" x14ac:dyDescent="0.2">
      <c r="A84" s="117" t="s">
        <v>3</v>
      </c>
      <c r="B84" s="117"/>
      <c r="C84" s="117"/>
      <c r="D84" s="117"/>
      <c r="E84" s="117"/>
      <c r="F84" s="117"/>
    </row>
    <row r="85" spans="1:59" ht="13.15" customHeight="1" x14ac:dyDescent="0.2">
      <c r="A85" s="110" t="s">
        <v>88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</row>
    <row r="86" spans="1:59" x14ac:dyDescent="0.2">
      <c r="A86" s="112" t="s">
        <v>45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</row>
    <row r="87" spans="1:59" ht="10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59" ht="15.75" customHeight="1" x14ac:dyDescent="0.2">
      <c r="A88" s="113" t="s">
        <v>90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5"/>
      <c r="AO88" s="39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</row>
    <row r="89" spans="1:59" ht="15.75" customHeight="1" x14ac:dyDescent="0.2">
      <c r="A89" s="113" t="s">
        <v>387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5"/>
      <c r="AO89" s="116" t="s">
        <v>402</v>
      </c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</row>
    <row r="90" spans="1:59" x14ac:dyDescent="0.2">
      <c r="W90" s="106" t="s">
        <v>5</v>
      </c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O90" s="106" t="s">
        <v>49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</row>
    <row r="91" spans="1:59" x14ac:dyDescent="0.2">
      <c r="A91" s="105"/>
      <c r="B91" s="105"/>
      <c r="C91" s="105"/>
      <c r="D91" s="105"/>
      <c r="E91" s="105"/>
      <c r="F91" s="105"/>
      <c r="G91" s="105"/>
      <c r="H91" s="105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</row>
    <row r="92" spans="1:59" x14ac:dyDescent="0.2">
      <c r="A92" s="106" t="s">
        <v>43</v>
      </c>
      <c r="B92" s="106"/>
      <c r="C92" s="106"/>
      <c r="D92" s="106"/>
      <c r="E92" s="106"/>
      <c r="F92" s="106"/>
      <c r="G92" s="106"/>
      <c r="H92" s="106"/>
      <c r="I92" s="36"/>
      <c r="J92" s="36"/>
      <c r="K92" s="36"/>
      <c r="L92" s="36"/>
      <c r="M92" s="36"/>
      <c r="N92" s="36"/>
      <c r="O92" s="36"/>
      <c r="P92" s="36"/>
      <c r="Q92" s="36"/>
    </row>
    <row r="93" spans="1:59" x14ac:dyDescent="0.2">
      <c r="A93" s="22" t="s">
        <v>44</v>
      </c>
    </row>
  </sheetData>
  <mergeCells count="275"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9:V89"/>
    <mergeCell ref="W90:AM90"/>
    <mergeCell ref="AO90:BG90"/>
    <mergeCell ref="A92:H92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91:H91"/>
    <mergeCell ref="A85:AS85"/>
    <mergeCell ref="A86:AS86"/>
    <mergeCell ref="A88:V88"/>
    <mergeCell ref="W89:AM89"/>
    <mergeCell ref="AO89:BG89"/>
    <mergeCell ref="AO1:BL1"/>
    <mergeCell ref="AO2:BL2"/>
    <mergeCell ref="AO3:BL3"/>
    <mergeCell ref="AO4:BL4"/>
    <mergeCell ref="AO5:BL5"/>
    <mergeCell ref="AO6:BF6"/>
    <mergeCell ref="A61:F61"/>
    <mergeCell ref="G61:Y61"/>
    <mergeCell ref="Z61:AD61"/>
    <mergeCell ref="AE61:AN61"/>
    <mergeCell ref="AO61:AV61"/>
    <mergeCell ref="AW61:BD61"/>
    <mergeCell ref="BE61:BL61"/>
    <mergeCell ref="AO7:AU7"/>
    <mergeCell ref="AW7:BF7"/>
    <mergeCell ref="A10:BL10"/>
    <mergeCell ref="A11:BL11"/>
    <mergeCell ref="B13:L13"/>
    <mergeCell ref="N13:AS13"/>
    <mergeCell ref="AU13:BB13"/>
    <mergeCell ref="BE20:BL20"/>
    <mergeCell ref="B17:L17"/>
    <mergeCell ref="N17:AS17"/>
    <mergeCell ref="AU17:BB17"/>
    <mergeCell ref="A62:F62"/>
    <mergeCell ref="G62:Y62"/>
    <mergeCell ref="B14:L14"/>
    <mergeCell ref="N14:AS14"/>
    <mergeCell ref="AU14:BB14"/>
    <mergeCell ref="B16:L16"/>
    <mergeCell ref="N16:AS16"/>
    <mergeCell ref="AU16:BB1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E19:BL19"/>
    <mergeCell ref="B20:L20"/>
    <mergeCell ref="N20:Y20"/>
    <mergeCell ref="AA20:AI20"/>
    <mergeCell ref="AK20:BC20"/>
    <mergeCell ref="B19:L19"/>
    <mergeCell ref="N19:Y19"/>
    <mergeCell ref="AA19:AI19"/>
    <mergeCell ref="AK19:BC19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K47:AR47"/>
    <mergeCell ref="A47:C47"/>
    <mergeCell ref="D53:AA53"/>
    <mergeCell ref="AB53:AI53"/>
    <mergeCell ref="AJ53:AQ53"/>
    <mergeCell ref="AR53:AY53"/>
    <mergeCell ref="AO57:AV57"/>
    <mergeCell ref="AW57:BD57"/>
    <mergeCell ref="A56:BL56"/>
    <mergeCell ref="A54:C54"/>
    <mergeCell ref="D54:AA54"/>
    <mergeCell ref="AB54:AI54"/>
    <mergeCell ref="AJ54:AQ54"/>
    <mergeCell ref="A59:F59"/>
    <mergeCell ref="G59:Y59"/>
    <mergeCell ref="Z59:AD59"/>
    <mergeCell ref="AE59:AN59"/>
    <mergeCell ref="AO59:AV59"/>
    <mergeCell ref="AW59:BD59"/>
    <mergeCell ref="BE59:BL59"/>
    <mergeCell ref="AR54:AY54"/>
    <mergeCell ref="D47:AB47"/>
    <mergeCell ref="AC47:AJ47"/>
    <mergeCell ref="AS47:AZ47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53:C53"/>
    <mergeCell ref="A82:V82"/>
    <mergeCell ref="W82:AM82"/>
    <mergeCell ref="AO82:BG82"/>
    <mergeCell ref="W83:AM83"/>
    <mergeCell ref="AO83:BG83"/>
    <mergeCell ref="A84:F84"/>
    <mergeCell ref="BE60:BL60"/>
    <mergeCell ref="A60:F60"/>
    <mergeCell ref="G60:Y60"/>
    <mergeCell ref="Z60:AD60"/>
    <mergeCell ref="AE60:AN60"/>
    <mergeCell ref="AO60:AV60"/>
    <mergeCell ref="AW60:BD60"/>
    <mergeCell ref="Z62:AD62"/>
    <mergeCell ref="AE62:AN62"/>
    <mergeCell ref="AO62:AV62"/>
    <mergeCell ref="AW62:BD62"/>
    <mergeCell ref="BE62:BL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6:BL66"/>
    <mergeCell ref="A66:F66"/>
    <mergeCell ref="G66:Y66"/>
    <mergeCell ref="Z66:AD66"/>
    <mergeCell ref="AE66:AN66"/>
    <mergeCell ref="AO66:AV66"/>
    <mergeCell ref="AW66:BD66"/>
    <mergeCell ref="A65:F65"/>
    <mergeCell ref="G65:Y65"/>
    <mergeCell ref="Z65:AD65"/>
    <mergeCell ref="AE65:AN65"/>
    <mergeCell ref="AO65:AV65"/>
    <mergeCell ref="AW65:BD65"/>
    <mergeCell ref="BE65:BL65"/>
    <mergeCell ref="BE72:BL72"/>
    <mergeCell ref="A72:F72"/>
    <mergeCell ref="G72:Y72"/>
    <mergeCell ref="Z72:AD72"/>
    <mergeCell ref="AE72:AN72"/>
    <mergeCell ref="AO72:AV72"/>
    <mergeCell ref="AW72:BD72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7:F77"/>
    <mergeCell ref="G77:Y77"/>
    <mergeCell ref="Z77:AD77"/>
    <mergeCell ref="AE77:AN77"/>
    <mergeCell ref="AO77:AV77"/>
    <mergeCell ref="AW77:BD77"/>
    <mergeCell ref="A78:F78"/>
    <mergeCell ref="G78:Y78"/>
    <mergeCell ref="Z78:AD78"/>
    <mergeCell ref="AE78:AN78"/>
    <mergeCell ref="AO78:AV78"/>
    <mergeCell ref="AW78:BD78"/>
    <mergeCell ref="BE78:BL78"/>
  </mergeCells>
  <conditionalFormatting sqref="G59:L59">
    <cfRule type="cellIs" dxfId="339" priority="122" stopIfTrue="1" operator="equal">
      <formula>#REF!</formula>
    </cfRule>
  </conditionalFormatting>
  <conditionalFormatting sqref="D46">
    <cfRule type="cellIs" dxfId="338" priority="123" stopIfTrue="1" operator="equal">
      <formula>#REF!</formula>
    </cfRule>
  </conditionalFormatting>
  <conditionalFormatting sqref="A59:F59">
    <cfRule type="cellIs" dxfId="337" priority="124" stopIfTrue="1" operator="equal">
      <formula>0</formula>
    </cfRule>
  </conditionalFormatting>
  <conditionalFormatting sqref="D47">
    <cfRule type="cellIs" dxfId="336" priority="120" stopIfTrue="1" operator="equal">
      <formula>#REF!</formula>
    </cfRule>
  </conditionalFormatting>
  <conditionalFormatting sqref="G60:L60">
    <cfRule type="cellIs" dxfId="335" priority="117" stopIfTrue="1" operator="equal">
      <formula>$G59</formula>
    </cfRule>
  </conditionalFormatting>
  <conditionalFormatting sqref="A60:F60">
    <cfRule type="cellIs" dxfId="334" priority="118" stopIfTrue="1" operator="equal">
      <formula>0</formula>
    </cfRule>
  </conditionalFormatting>
  <conditionalFormatting sqref="G63">
    <cfRule type="cellIs" dxfId="333" priority="105" stopIfTrue="1" operator="equal">
      <formula>#REF!</formula>
    </cfRule>
  </conditionalFormatting>
  <conditionalFormatting sqref="A63:F63">
    <cfRule type="cellIs" dxfId="332" priority="106" stopIfTrue="1" operator="equal">
      <formula>0</formula>
    </cfRule>
  </conditionalFormatting>
  <conditionalFormatting sqref="G64:G65">
    <cfRule type="cellIs" dxfId="331" priority="103" stopIfTrue="1" operator="equal">
      <formula>$G63</formula>
    </cfRule>
  </conditionalFormatting>
  <conditionalFormatting sqref="A64:F65">
    <cfRule type="cellIs" dxfId="330" priority="104" stopIfTrue="1" operator="equal">
      <formula>0</formula>
    </cfRule>
  </conditionalFormatting>
  <conditionalFormatting sqref="G66">
    <cfRule type="cellIs" dxfId="329" priority="101" stopIfTrue="1" operator="equal">
      <formula>$G64</formula>
    </cfRule>
  </conditionalFormatting>
  <conditionalFormatting sqref="A66:F66">
    <cfRule type="cellIs" dxfId="328" priority="102" stopIfTrue="1" operator="equal">
      <formula>0</formula>
    </cfRule>
  </conditionalFormatting>
  <conditionalFormatting sqref="G67">
    <cfRule type="cellIs" dxfId="327" priority="99" stopIfTrue="1" operator="equal">
      <formula>$G66</formula>
    </cfRule>
  </conditionalFormatting>
  <conditionalFormatting sqref="A67:F67">
    <cfRule type="cellIs" dxfId="326" priority="100" stopIfTrue="1" operator="equal">
      <formula>0</formula>
    </cfRule>
  </conditionalFormatting>
  <conditionalFormatting sqref="G68">
    <cfRule type="cellIs" dxfId="325" priority="97" stopIfTrue="1" operator="equal">
      <formula>$G67</formula>
    </cfRule>
  </conditionalFormatting>
  <conditionalFormatting sqref="A68:F68">
    <cfRule type="cellIs" dxfId="324" priority="98" stopIfTrue="1" operator="equal">
      <formula>0</formula>
    </cfRule>
  </conditionalFormatting>
  <conditionalFormatting sqref="G69">
    <cfRule type="cellIs" dxfId="323" priority="95" stopIfTrue="1" operator="equal">
      <formula>$G68</formula>
    </cfRule>
  </conditionalFormatting>
  <conditionalFormatting sqref="A69:F69">
    <cfRule type="cellIs" dxfId="322" priority="96" stopIfTrue="1" operator="equal">
      <formula>0</formula>
    </cfRule>
  </conditionalFormatting>
  <conditionalFormatting sqref="G72">
    <cfRule type="cellIs" dxfId="321" priority="93" stopIfTrue="1" operator="equal">
      <formula>$G69</formula>
    </cfRule>
  </conditionalFormatting>
  <conditionalFormatting sqref="A72:F72">
    <cfRule type="cellIs" dxfId="320" priority="94" stopIfTrue="1" operator="equal">
      <formula>0</formula>
    </cfRule>
  </conditionalFormatting>
  <conditionalFormatting sqref="G74">
    <cfRule type="cellIs" dxfId="319" priority="87" stopIfTrue="1" operator="equal">
      <formula>#REF!</formula>
    </cfRule>
  </conditionalFormatting>
  <conditionalFormatting sqref="A74:F74">
    <cfRule type="cellIs" dxfId="318" priority="88" stopIfTrue="1" operator="equal">
      <formula>0</formula>
    </cfRule>
  </conditionalFormatting>
  <conditionalFormatting sqref="G75">
    <cfRule type="cellIs" dxfId="317" priority="81" stopIfTrue="1" operator="equal">
      <formula>#REF!</formula>
    </cfRule>
  </conditionalFormatting>
  <conditionalFormatting sqref="A75:F75">
    <cfRule type="cellIs" dxfId="316" priority="82" stopIfTrue="1" operator="equal">
      <formula>0</formula>
    </cfRule>
  </conditionalFormatting>
  <conditionalFormatting sqref="G76">
    <cfRule type="cellIs" dxfId="315" priority="79" stopIfTrue="1" operator="equal">
      <formula>$G75</formula>
    </cfRule>
  </conditionalFormatting>
  <conditionalFormatting sqref="A76:F76">
    <cfRule type="cellIs" dxfId="314" priority="80" stopIfTrue="1" operator="equal">
      <formula>0</formula>
    </cfRule>
  </conditionalFormatting>
  <conditionalFormatting sqref="G77">
    <cfRule type="cellIs" dxfId="313" priority="77" stopIfTrue="1" operator="equal">
      <formula>$G76</formula>
    </cfRule>
  </conditionalFormatting>
  <conditionalFormatting sqref="A77:F77">
    <cfRule type="cellIs" dxfId="312" priority="78" stopIfTrue="1" operator="equal">
      <formula>0</formula>
    </cfRule>
  </conditionalFormatting>
  <conditionalFormatting sqref="G78">
    <cfRule type="cellIs" dxfId="311" priority="71" stopIfTrue="1" operator="equal">
      <formula>#REF!</formula>
    </cfRule>
  </conditionalFormatting>
  <conditionalFormatting sqref="A78:F78">
    <cfRule type="cellIs" dxfId="310" priority="72" stopIfTrue="1" operator="equal">
      <formula>0</formula>
    </cfRule>
  </conditionalFormatting>
  <conditionalFormatting sqref="G79">
    <cfRule type="cellIs" dxfId="309" priority="69" stopIfTrue="1" operator="equal">
      <formula>$G78</formula>
    </cfRule>
  </conditionalFormatting>
  <conditionalFormatting sqref="A79:F79">
    <cfRule type="cellIs" dxfId="308" priority="70" stopIfTrue="1" operator="equal">
      <formula>0</formula>
    </cfRule>
  </conditionalFormatting>
  <conditionalFormatting sqref="G61">
    <cfRule type="cellIs" dxfId="307" priority="9" stopIfTrue="1" operator="equal">
      <formula>$G60</formula>
    </cfRule>
  </conditionalFormatting>
  <conditionalFormatting sqref="A61:F61">
    <cfRule type="cellIs" dxfId="306" priority="10" stopIfTrue="1" operator="equal">
      <formula>0</formula>
    </cfRule>
  </conditionalFormatting>
  <conditionalFormatting sqref="G62">
    <cfRule type="cellIs" dxfId="305" priority="7" stopIfTrue="1" operator="equal">
      <formula>$G61</formula>
    </cfRule>
  </conditionalFormatting>
  <conditionalFormatting sqref="A62:F62">
    <cfRule type="cellIs" dxfId="304" priority="8" stopIfTrue="1" operator="equal">
      <formula>0</formula>
    </cfRule>
  </conditionalFormatting>
  <conditionalFormatting sqref="G70">
    <cfRule type="cellIs" dxfId="303" priority="5" stopIfTrue="1" operator="equal">
      <formula>$G69</formula>
    </cfRule>
  </conditionalFormatting>
  <conditionalFormatting sqref="A70:F70">
    <cfRule type="cellIs" dxfId="302" priority="6" stopIfTrue="1" operator="equal">
      <formula>0</formula>
    </cfRule>
  </conditionalFormatting>
  <conditionalFormatting sqref="G71">
    <cfRule type="cellIs" dxfId="301" priority="3" stopIfTrue="1" operator="equal">
      <formula>$G70</formula>
    </cfRule>
  </conditionalFormatting>
  <conditionalFormatting sqref="A71:F71">
    <cfRule type="cellIs" dxfId="300" priority="4" stopIfTrue="1" operator="equal">
      <formula>0</formula>
    </cfRule>
  </conditionalFormatting>
  <conditionalFormatting sqref="G73">
    <cfRule type="cellIs" dxfId="299" priority="1" stopIfTrue="1" operator="equal">
      <formula>$G72</formula>
    </cfRule>
  </conditionalFormatting>
  <conditionalFormatting sqref="A73:F73">
    <cfRule type="cellIs" dxfId="298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A88"/>
  <sheetViews>
    <sheetView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64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93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2.75" customHeight="1" x14ac:dyDescent="0.2">
      <c r="A19" s="23" t="s">
        <v>51</v>
      </c>
      <c r="B19" s="153" t="s">
        <v>295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296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202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294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15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138842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138842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59" customHeight="1" x14ac:dyDescent="0.2">
      <c r="A26" s="145" t="s">
        <v>425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2.75" customHeight="1" x14ac:dyDescent="0.2">
      <c r="A31" s="85">
        <v>1</v>
      </c>
      <c r="B31" s="85"/>
      <c r="C31" s="85"/>
      <c r="D31" s="85"/>
      <c r="E31" s="85"/>
      <c r="F31" s="85"/>
      <c r="G31" s="137" t="s">
        <v>285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294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286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25.5" customHeight="1" x14ac:dyDescent="0.2">
      <c r="A46" s="85">
        <v>1</v>
      </c>
      <c r="B46" s="85"/>
      <c r="C46" s="85"/>
      <c r="D46" s="137" t="s">
        <v>286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138842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138842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138842</v>
      </c>
      <c r="AD47" s="96"/>
      <c r="AE47" s="96"/>
      <c r="AF47" s="96"/>
      <c r="AG47" s="96"/>
      <c r="AH47" s="96"/>
      <c r="AI47" s="96"/>
      <c r="AJ47" s="96"/>
      <c r="AK47" s="96">
        <v>0</v>
      </c>
      <c r="AL47" s="96"/>
      <c r="AM47" s="96"/>
      <c r="AN47" s="96"/>
      <c r="AO47" s="96"/>
      <c r="AP47" s="96"/>
      <c r="AQ47" s="96"/>
      <c r="AR47" s="96"/>
      <c r="AS47" s="96">
        <f>AC47+AK47</f>
        <v>138842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29.1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ht="25.5" customHeight="1" x14ac:dyDescent="0.2">
      <c r="A54" s="85">
        <v>1</v>
      </c>
      <c r="B54" s="85"/>
      <c r="C54" s="85"/>
      <c r="D54" s="137" t="s">
        <v>415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9"/>
      <c r="AB54" s="90">
        <v>138842</v>
      </c>
      <c r="AC54" s="90"/>
      <c r="AD54" s="90"/>
      <c r="AE54" s="90"/>
      <c r="AF54" s="90"/>
      <c r="AG54" s="90"/>
      <c r="AH54" s="90"/>
      <c r="AI54" s="90"/>
      <c r="AJ54" s="90">
        <v>0</v>
      </c>
      <c r="AK54" s="90"/>
      <c r="AL54" s="90"/>
      <c r="AM54" s="90"/>
      <c r="AN54" s="90"/>
      <c r="AO54" s="90"/>
      <c r="AP54" s="90"/>
      <c r="AQ54" s="90"/>
      <c r="AR54" s="90">
        <f>AB54+AJ54</f>
        <v>138842</v>
      </c>
      <c r="AS54" s="90"/>
      <c r="AT54" s="90"/>
      <c r="AU54" s="90"/>
      <c r="AV54" s="90"/>
      <c r="AW54" s="90"/>
      <c r="AX54" s="90"/>
      <c r="AY54" s="90"/>
      <c r="CA54" s="1" t="s">
        <v>14</v>
      </c>
    </row>
    <row r="55" spans="1:79" s="4" customFormat="1" ht="12.75" customHeight="1" x14ac:dyDescent="0.2">
      <c r="A55" s="91"/>
      <c r="B55" s="91"/>
      <c r="C55" s="91"/>
      <c r="D55" s="107" t="s">
        <v>25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96">
        <f>SUM(AB54)</f>
        <v>138842</v>
      </c>
      <c r="AC55" s="96"/>
      <c r="AD55" s="96"/>
      <c r="AE55" s="96"/>
      <c r="AF55" s="96"/>
      <c r="AG55" s="96"/>
      <c r="AH55" s="96"/>
      <c r="AI55" s="96"/>
      <c r="AJ55" s="96">
        <v>0</v>
      </c>
      <c r="AK55" s="96"/>
      <c r="AL55" s="96"/>
      <c r="AM55" s="96"/>
      <c r="AN55" s="96"/>
      <c r="AO55" s="96"/>
      <c r="AP55" s="96"/>
      <c r="AQ55" s="96"/>
      <c r="AR55" s="96">
        <f>AB55+AJ55</f>
        <v>138842</v>
      </c>
      <c r="AS55" s="96"/>
      <c r="AT55" s="96"/>
      <c r="AU55" s="96"/>
      <c r="AV55" s="96"/>
      <c r="AW55" s="96"/>
      <c r="AX55" s="96"/>
      <c r="AY55" s="96"/>
    </row>
    <row r="57" spans="1:79" ht="15.75" customHeight="1" x14ac:dyDescent="0.2">
      <c r="A57" s="129" t="s">
        <v>41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79" ht="30" customHeight="1" x14ac:dyDescent="0.2">
      <c r="A58" s="126" t="s">
        <v>26</v>
      </c>
      <c r="B58" s="126"/>
      <c r="C58" s="126"/>
      <c r="D58" s="126"/>
      <c r="E58" s="126"/>
      <c r="F58" s="126"/>
      <c r="G58" s="123" t="s">
        <v>42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 t="s">
        <v>2</v>
      </c>
      <c r="AA58" s="126"/>
      <c r="AB58" s="126"/>
      <c r="AC58" s="126"/>
      <c r="AD58" s="126"/>
      <c r="AE58" s="126" t="s">
        <v>1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3" t="s">
        <v>27</v>
      </c>
      <c r="AP58" s="124"/>
      <c r="AQ58" s="124"/>
      <c r="AR58" s="124"/>
      <c r="AS58" s="124"/>
      <c r="AT58" s="124"/>
      <c r="AU58" s="124"/>
      <c r="AV58" s="125"/>
      <c r="AW58" s="123" t="s">
        <v>28</v>
      </c>
      <c r="AX58" s="124"/>
      <c r="AY58" s="124"/>
      <c r="AZ58" s="124"/>
      <c r="BA58" s="124"/>
      <c r="BB58" s="124"/>
      <c r="BC58" s="124"/>
      <c r="BD58" s="125"/>
      <c r="BE58" s="123" t="s">
        <v>25</v>
      </c>
      <c r="BF58" s="124"/>
      <c r="BG58" s="124"/>
      <c r="BH58" s="124"/>
      <c r="BI58" s="124"/>
      <c r="BJ58" s="124"/>
      <c r="BK58" s="124"/>
      <c r="BL58" s="125"/>
    </row>
    <row r="59" spans="1:79" ht="15.75" customHeight="1" x14ac:dyDescent="0.2">
      <c r="A59" s="126">
        <v>1</v>
      </c>
      <c r="B59" s="126"/>
      <c r="C59" s="126"/>
      <c r="D59" s="126"/>
      <c r="E59" s="126"/>
      <c r="F59" s="126"/>
      <c r="G59" s="123">
        <v>2</v>
      </c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5"/>
      <c r="Z59" s="126">
        <v>3</v>
      </c>
      <c r="AA59" s="126"/>
      <c r="AB59" s="126"/>
      <c r="AC59" s="126"/>
      <c r="AD59" s="126"/>
      <c r="AE59" s="126">
        <v>4</v>
      </c>
      <c r="AF59" s="126"/>
      <c r="AG59" s="126"/>
      <c r="AH59" s="126"/>
      <c r="AI59" s="126"/>
      <c r="AJ59" s="126"/>
      <c r="AK59" s="126"/>
      <c r="AL59" s="126"/>
      <c r="AM59" s="126"/>
      <c r="AN59" s="126"/>
      <c r="AO59" s="126">
        <v>5</v>
      </c>
      <c r="AP59" s="126"/>
      <c r="AQ59" s="126"/>
      <c r="AR59" s="126"/>
      <c r="AS59" s="126"/>
      <c r="AT59" s="126"/>
      <c r="AU59" s="126"/>
      <c r="AV59" s="126"/>
      <c r="AW59" s="126">
        <v>6</v>
      </c>
      <c r="AX59" s="126"/>
      <c r="AY59" s="126"/>
      <c r="AZ59" s="126"/>
      <c r="BA59" s="126"/>
      <c r="BB59" s="126"/>
      <c r="BC59" s="126"/>
      <c r="BD59" s="126"/>
      <c r="BE59" s="126">
        <v>7</v>
      </c>
      <c r="BF59" s="126"/>
      <c r="BG59" s="126"/>
      <c r="BH59" s="126"/>
      <c r="BI59" s="126"/>
      <c r="BJ59" s="126"/>
      <c r="BK59" s="126"/>
      <c r="BL59" s="126"/>
    </row>
    <row r="60" spans="1:79" s="4" customFormat="1" ht="12.75" customHeight="1" x14ac:dyDescent="0.2">
      <c r="A60" s="91">
        <v>1</v>
      </c>
      <c r="B60" s="91"/>
      <c r="C60" s="91"/>
      <c r="D60" s="91"/>
      <c r="E60" s="91"/>
      <c r="F60" s="91"/>
      <c r="G60" s="118" t="s">
        <v>63</v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20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118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CA60" s="4" t="s">
        <v>16</v>
      </c>
    </row>
    <row r="61" spans="1:79" ht="12.75" customHeight="1" x14ac:dyDescent="0.2">
      <c r="A61" s="85"/>
      <c r="B61" s="85"/>
      <c r="C61" s="85"/>
      <c r="D61" s="85"/>
      <c r="E61" s="85"/>
      <c r="F61" s="85"/>
      <c r="G61" s="163" t="s">
        <v>69</v>
      </c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3"/>
      <c r="Z61" s="89" t="s">
        <v>70</v>
      </c>
      <c r="AA61" s="89"/>
      <c r="AB61" s="89"/>
      <c r="AC61" s="89"/>
      <c r="AD61" s="89"/>
      <c r="AE61" s="89" t="s">
        <v>71</v>
      </c>
      <c r="AF61" s="89"/>
      <c r="AG61" s="89"/>
      <c r="AH61" s="89"/>
      <c r="AI61" s="89"/>
      <c r="AJ61" s="89"/>
      <c r="AK61" s="89"/>
      <c r="AL61" s="89"/>
      <c r="AM61" s="89"/>
      <c r="AN61" s="163"/>
      <c r="AO61" s="90">
        <v>138842</v>
      </c>
      <c r="AP61" s="90"/>
      <c r="AQ61" s="90"/>
      <c r="AR61" s="90"/>
      <c r="AS61" s="90"/>
      <c r="AT61" s="90"/>
      <c r="AU61" s="90"/>
      <c r="AV61" s="90"/>
      <c r="AW61" s="90">
        <v>0</v>
      </c>
      <c r="AX61" s="90"/>
      <c r="AY61" s="90"/>
      <c r="AZ61" s="90"/>
      <c r="BA61" s="90"/>
      <c r="BB61" s="90"/>
      <c r="BC61" s="90"/>
      <c r="BD61" s="90"/>
      <c r="BE61" s="90">
        <f t="shared" ref="BE61:BE74" si="0">AO61+AW61</f>
        <v>138842</v>
      </c>
      <c r="BF61" s="90"/>
      <c r="BG61" s="90"/>
      <c r="BH61" s="90"/>
      <c r="BI61" s="90"/>
      <c r="BJ61" s="90"/>
      <c r="BK61" s="90"/>
      <c r="BL61" s="90"/>
    </row>
    <row r="62" spans="1:79" ht="12.75" customHeight="1" x14ac:dyDescent="0.2">
      <c r="A62" s="85"/>
      <c r="B62" s="85"/>
      <c r="C62" s="85"/>
      <c r="D62" s="85"/>
      <c r="E62" s="85"/>
      <c r="F62" s="85"/>
      <c r="G62" s="163" t="s">
        <v>426</v>
      </c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3"/>
      <c r="Z62" s="89" t="s">
        <v>70</v>
      </c>
      <c r="AA62" s="89"/>
      <c r="AB62" s="89"/>
      <c r="AC62" s="89"/>
      <c r="AD62" s="89"/>
      <c r="AE62" s="89" t="s">
        <v>79</v>
      </c>
      <c r="AF62" s="89"/>
      <c r="AG62" s="89"/>
      <c r="AH62" s="89"/>
      <c r="AI62" s="89"/>
      <c r="AJ62" s="89"/>
      <c r="AK62" s="89"/>
      <c r="AL62" s="89"/>
      <c r="AM62" s="89"/>
      <c r="AN62" s="163"/>
      <c r="AO62" s="90">
        <v>113377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ref="BE62:BE63" si="1">AO62+AW62</f>
        <v>113377</v>
      </c>
      <c r="BF62" s="90"/>
      <c r="BG62" s="90"/>
      <c r="BH62" s="90"/>
      <c r="BI62" s="90"/>
      <c r="BJ62" s="90"/>
      <c r="BK62" s="90"/>
      <c r="BL62" s="90"/>
    </row>
    <row r="63" spans="1:79" ht="12.75" customHeight="1" x14ac:dyDescent="0.2">
      <c r="A63" s="85"/>
      <c r="B63" s="85"/>
      <c r="C63" s="85"/>
      <c r="D63" s="85"/>
      <c r="E63" s="85"/>
      <c r="F63" s="85"/>
      <c r="G63" s="163" t="s">
        <v>427</v>
      </c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3"/>
      <c r="Z63" s="89" t="s">
        <v>70</v>
      </c>
      <c r="AA63" s="89"/>
      <c r="AB63" s="89"/>
      <c r="AC63" s="89"/>
      <c r="AD63" s="89"/>
      <c r="AE63" s="89" t="s">
        <v>79</v>
      </c>
      <c r="AF63" s="89"/>
      <c r="AG63" s="89"/>
      <c r="AH63" s="89"/>
      <c r="AI63" s="89"/>
      <c r="AJ63" s="89"/>
      <c r="AK63" s="89"/>
      <c r="AL63" s="89"/>
      <c r="AM63" s="89"/>
      <c r="AN63" s="163"/>
      <c r="AO63" s="90">
        <v>25465</v>
      </c>
      <c r="AP63" s="90"/>
      <c r="AQ63" s="90"/>
      <c r="AR63" s="90"/>
      <c r="AS63" s="90"/>
      <c r="AT63" s="90"/>
      <c r="AU63" s="90"/>
      <c r="AV63" s="90"/>
      <c r="AW63" s="90">
        <v>0</v>
      </c>
      <c r="AX63" s="90"/>
      <c r="AY63" s="90"/>
      <c r="AZ63" s="90"/>
      <c r="BA63" s="90"/>
      <c r="BB63" s="90"/>
      <c r="BC63" s="90"/>
      <c r="BD63" s="90"/>
      <c r="BE63" s="90">
        <f t="shared" si="1"/>
        <v>25465</v>
      </c>
      <c r="BF63" s="90"/>
      <c r="BG63" s="90"/>
      <c r="BH63" s="90"/>
      <c r="BI63" s="90"/>
      <c r="BJ63" s="90"/>
      <c r="BK63" s="90"/>
      <c r="BL63" s="90"/>
    </row>
    <row r="64" spans="1:79" s="4" customFormat="1" ht="12.75" customHeight="1" x14ac:dyDescent="0.2">
      <c r="A64" s="91">
        <v>2</v>
      </c>
      <c r="B64" s="91"/>
      <c r="C64" s="91"/>
      <c r="D64" s="91"/>
      <c r="E64" s="91"/>
      <c r="F64" s="91"/>
      <c r="G64" s="118" t="s">
        <v>72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20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11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</row>
    <row r="65" spans="1:64" s="4" customFormat="1" ht="25.5" customHeight="1" x14ac:dyDescent="0.2">
      <c r="A65" s="91"/>
      <c r="B65" s="91"/>
      <c r="C65" s="91"/>
      <c r="D65" s="91"/>
      <c r="E65" s="91"/>
      <c r="F65" s="91"/>
      <c r="G65" s="163" t="s">
        <v>287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5"/>
      <c r="Z65" s="89" t="s">
        <v>114</v>
      </c>
      <c r="AA65" s="89"/>
      <c r="AB65" s="89"/>
      <c r="AC65" s="89"/>
      <c r="AD65" s="89"/>
      <c r="AE65" s="163" t="s">
        <v>289</v>
      </c>
      <c r="AF65" s="164"/>
      <c r="AG65" s="164"/>
      <c r="AH65" s="164"/>
      <c r="AI65" s="164"/>
      <c r="AJ65" s="164"/>
      <c r="AK65" s="164"/>
      <c r="AL65" s="164"/>
      <c r="AM65" s="164"/>
      <c r="AN65" s="165"/>
      <c r="AO65" s="90">
        <v>28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f t="shared" si="0"/>
        <v>28</v>
      </c>
      <c r="BF65" s="90"/>
      <c r="BG65" s="90"/>
      <c r="BH65" s="90"/>
      <c r="BI65" s="90"/>
      <c r="BJ65" s="90"/>
      <c r="BK65" s="90"/>
      <c r="BL65" s="90"/>
    </row>
    <row r="66" spans="1:64" ht="12.75" customHeight="1" x14ac:dyDescent="0.2">
      <c r="A66" s="85"/>
      <c r="B66" s="85"/>
      <c r="C66" s="85"/>
      <c r="D66" s="85"/>
      <c r="E66" s="85"/>
      <c r="F66" s="85"/>
      <c r="G66" s="163" t="s">
        <v>288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114</v>
      </c>
      <c r="AA66" s="89"/>
      <c r="AB66" s="89"/>
      <c r="AC66" s="89"/>
      <c r="AD66" s="89"/>
      <c r="AE66" s="163" t="s">
        <v>289</v>
      </c>
      <c r="AF66" s="164"/>
      <c r="AG66" s="164"/>
      <c r="AH66" s="164"/>
      <c r="AI66" s="164"/>
      <c r="AJ66" s="164"/>
      <c r="AK66" s="164"/>
      <c r="AL66" s="164"/>
      <c r="AM66" s="164"/>
      <c r="AN66" s="165"/>
      <c r="AO66" s="90">
        <v>25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0"/>
        <v>25</v>
      </c>
      <c r="BF66" s="90"/>
      <c r="BG66" s="90"/>
      <c r="BH66" s="90"/>
      <c r="BI66" s="90"/>
      <c r="BJ66" s="90"/>
      <c r="BK66" s="90"/>
      <c r="BL66" s="90"/>
    </row>
    <row r="67" spans="1:64" ht="12.75" customHeight="1" x14ac:dyDescent="0.2">
      <c r="A67" s="85"/>
      <c r="B67" s="85"/>
      <c r="C67" s="85"/>
      <c r="D67" s="85"/>
      <c r="E67" s="85"/>
      <c r="F67" s="85"/>
      <c r="G67" s="163" t="s">
        <v>290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89" t="s">
        <v>114</v>
      </c>
      <c r="AA67" s="89"/>
      <c r="AB67" s="89"/>
      <c r="AC67" s="89"/>
      <c r="AD67" s="89"/>
      <c r="AE67" s="163" t="s">
        <v>289</v>
      </c>
      <c r="AF67" s="164"/>
      <c r="AG67" s="164"/>
      <c r="AH67" s="164"/>
      <c r="AI67" s="164"/>
      <c r="AJ67" s="164"/>
      <c r="AK67" s="164"/>
      <c r="AL67" s="164"/>
      <c r="AM67" s="164"/>
      <c r="AN67" s="165"/>
      <c r="AO67" s="90">
        <v>3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si="0"/>
        <v>3</v>
      </c>
      <c r="BF67" s="90"/>
      <c r="BG67" s="90"/>
      <c r="BH67" s="90"/>
      <c r="BI67" s="90"/>
      <c r="BJ67" s="90"/>
      <c r="BK67" s="90"/>
      <c r="BL67" s="90"/>
    </row>
    <row r="68" spans="1:64" s="4" customFormat="1" ht="12.75" customHeight="1" x14ac:dyDescent="0.2">
      <c r="A68" s="91">
        <v>3</v>
      </c>
      <c r="B68" s="91"/>
      <c r="C68" s="91"/>
      <c r="D68" s="91"/>
      <c r="E68" s="91"/>
      <c r="F68" s="91"/>
      <c r="G68" s="118" t="s">
        <v>77</v>
      </c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7"/>
      <c r="Z68" s="95"/>
      <c r="AA68" s="95"/>
      <c r="AB68" s="95"/>
      <c r="AC68" s="95"/>
      <c r="AD68" s="95"/>
      <c r="AE68" s="118"/>
      <c r="AF68" s="166"/>
      <c r="AG68" s="166"/>
      <c r="AH68" s="166"/>
      <c r="AI68" s="166"/>
      <c r="AJ68" s="166"/>
      <c r="AK68" s="166"/>
      <c r="AL68" s="166"/>
      <c r="AM68" s="166"/>
      <c r="AN68" s="167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25.5" customHeight="1" x14ac:dyDescent="0.2">
      <c r="A69" s="85"/>
      <c r="B69" s="85"/>
      <c r="C69" s="85"/>
      <c r="D69" s="85"/>
      <c r="E69" s="85"/>
      <c r="F69" s="85"/>
      <c r="G69" s="163" t="s">
        <v>291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 t="s">
        <v>70</v>
      </c>
      <c r="AA69" s="89"/>
      <c r="AB69" s="89"/>
      <c r="AC69" s="89"/>
      <c r="AD69" s="89"/>
      <c r="AE69" s="163" t="s">
        <v>79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90">
        <v>11570.17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0"/>
        <v>11570.17</v>
      </c>
      <c r="BF69" s="90"/>
      <c r="BG69" s="90"/>
      <c r="BH69" s="90"/>
      <c r="BI69" s="90"/>
      <c r="BJ69" s="90"/>
      <c r="BK69" s="90"/>
      <c r="BL69" s="90"/>
    </row>
    <row r="70" spans="1:64" ht="25.5" customHeight="1" x14ac:dyDescent="0.2">
      <c r="A70" s="85"/>
      <c r="B70" s="85"/>
      <c r="C70" s="85"/>
      <c r="D70" s="85"/>
      <c r="E70" s="85"/>
      <c r="F70" s="85"/>
      <c r="G70" s="163" t="s">
        <v>292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70</v>
      </c>
      <c r="AA70" s="89"/>
      <c r="AB70" s="89"/>
      <c r="AC70" s="89"/>
      <c r="AD70" s="89"/>
      <c r="AE70" s="163" t="s">
        <v>79</v>
      </c>
      <c r="AF70" s="164"/>
      <c r="AG70" s="164"/>
      <c r="AH70" s="164"/>
      <c r="AI70" s="164"/>
      <c r="AJ70" s="164"/>
      <c r="AK70" s="164"/>
      <c r="AL70" s="164"/>
      <c r="AM70" s="164"/>
      <c r="AN70" s="165"/>
      <c r="AO70" s="90">
        <v>413.22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0"/>
        <v>413.22</v>
      </c>
      <c r="BF70" s="90"/>
      <c r="BG70" s="90"/>
      <c r="BH70" s="90"/>
      <c r="BI70" s="90"/>
      <c r="BJ70" s="90"/>
      <c r="BK70" s="90"/>
      <c r="BL70" s="90"/>
    </row>
    <row r="71" spans="1:64" ht="25.5" customHeight="1" x14ac:dyDescent="0.2">
      <c r="A71" s="85"/>
      <c r="B71" s="85"/>
      <c r="C71" s="85"/>
      <c r="D71" s="85"/>
      <c r="E71" s="85"/>
      <c r="F71" s="85"/>
      <c r="G71" s="163" t="s">
        <v>111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 t="s">
        <v>70</v>
      </c>
      <c r="AA71" s="89"/>
      <c r="AB71" s="89"/>
      <c r="AC71" s="89"/>
      <c r="AD71" s="89"/>
      <c r="AE71" s="163" t="s">
        <v>79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90">
        <v>377.92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ref="BE71:BE72" si="2">AO71+AW71</f>
        <v>377.92</v>
      </c>
      <c r="BF71" s="90"/>
      <c r="BG71" s="90"/>
      <c r="BH71" s="90"/>
      <c r="BI71" s="90"/>
      <c r="BJ71" s="90"/>
      <c r="BK71" s="90"/>
      <c r="BL71" s="90"/>
    </row>
    <row r="72" spans="1:64" ht="25.5" customHeight="1" x14ac:dyDescent="0.2">
      <c r="A72" s="85"/>
      <c r="B72" s="85"/>
      <c r="C72" s="85"/>
      <c r="D72" s="85"/>
      <c r="E72" s="85"/>
      <c r="F72" s="85"/>
      <c r="G72" s="163" t="s">
        <v>428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 t="s">
        <v>70</v>
      </c>
      <c r="AA72" s="89"/>
      <c r="AB72" s="89"/>
      <c r="AC72" s="89"/>
      <c r="AD72" s="89"/>
      <c r="AE72" s="163" t="s">
        <v>79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90">
        <v>707.36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2"/>
        <v>707.36</v>
      </c>
      <c r="BF72" s="90"/>
      <c r="BG72" s="90"/>
      <c r="BH72" s="90"/>
      <c r="BI72" s="90"/>
      <c r="BJ72" s="90"/>
      <c r="BK72" s="90"/>
      <c r="BL72" s="90"/>
    </row>
    <row r="73" spans="1:64" s="4" customFormat="1" ht="12.75" customHeight="1" x14ac:dyDescent="0.2">
      <c r="A73" s="91">
        <v>4</v>
      </c>
      <c r="B73" s="91"/>
      <c r="C73" s="91"/>
      <c r="D73" s="91"/>
      <c r="E73" s="91"/>
      <c r="F73" s="91"/>
      <c r="G73" s="118" t="s">
        <v>82</v>
      </c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7"/>
      <c r="Z73" s="95"/>
      <c r="AA73" s="95"/>
      <c r="AB73" s="95"/>
      <c r="AC73" s="95"/>
      <c r="AD73" s="95"/>
      <c r="AE73" s="118"/>
      <c r="AF73" s="166"/>
      <c r="AG73" s="166"/>
      <c r="AH73" s="166"/>
      <c r="AI73" s="166"/>
      <c r="AJ73" s="166"/>
      <c r="AK73" s="166"/>
      <c r="AL73" s="166"/>
      <c r="AM73" s="166"/>
      <c r="AN73" s="167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64" ht="12.75" customHeight="1" x14ac:dyDescent="0.2">
      <c r="A74" s="85"/>
      <c r="B74" s="85"/>
      <c r="C74" s="85"/>
      <c r="D74" s="85"/>
      <c r="E74" s="85"/>
      <c r="F74" s="85"/>
      <c r="G74" s="163" t="s">
        <v>293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89" t="s">
        <v>84</v>
      </c>
      <c r="AA74" s="89"/>
      <c r="AB74" s="89"/>
      <c r="AC74" s="89"/>
      <c r="AD74" s="89"/>
      <c r="AE74" s="163" t="s">
        <v>79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90">
        <v>100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0"/>
        <v>100</v>
      </c>
      <c r="BF74" s="90"/>
      <c r="BG74" s="90"/>
      <c r="BH74" s="90"/>
      <c r="BI74" s="90"/>
      <c r="BJ74" s="90"/>
      <c r="BK74" s="90"/>
      <c r="BL74" s="90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3" t="s">
        <v>89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5"/>
      <c r="AO77" s="116" t="s">
        <v>401</v>
      </c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</row>
    <row r="78" spans="1:64" x14ac:dyDescent="0.2">
      <c r="W78" s="106" t="s">
        <v>5</v>
      </c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O78" s="106" t="s">
        <v>49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64" ht="15.75" customHeight="1" x14ac:dyDescent="0.2">
      <c r="A79" s="117" t="s">
        <v>3</v>
      </c>
      <c r="B79" s="117"/>
      <c r="C79" s="117"/>
      <c r="D79" s="117"/>
      <c r="E79" s="117"/>
      <c r="F79" s="117"/>
    </row>
    <row r="80" spans="1:64" ht="13.15" customHeight="1" x14ac:dyDescent="0.2">
      <c r="A80" s="110" t="s">
        <v>88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</row>
    <row r="81" spans="1:59" x14ac:dyDescent="0.2">
      <c r="A81" s="112" t="s">
        <v>45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</row>
    <row r="82" spans="1:59" ht="10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59" ht="15.75" customHeight="1" x14ac:dyDescent="0.2">
      <c r="A83" s="113" t="s">
        <v>90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5"/>
      <c r="AO83" s="39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59" ht="15.75" customHeight="1" x14ac:dyDescent="0.2">
      <c r="A84" s="113" t="s">
        <v>387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5"/>
      <c r="AO84" s="116" t="s">
        <v>402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spans="1:59" x14ac:dyDescent="0.2">
      <c r="W85" s="106" t="s">
        <v>5</v>
      </c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O85" s="106" t="s">
        <v>49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 x14ac:dyDescent="0.2">
      <c r="A86" s="105"/>
      <c r="B86" s="105"/>
      <c r="C86" s="105"/>
      <c r="D86" s="105"/>
      <c r="E86" s="105"/>
      <c r="F86" s="105"/>
      <c r="G86" s="105"/>
      <c r="H86" s="105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</row>
    <row r="87" spans="1:59" x14ac:dyDescent="0.2">
      <c r="A87" s="106" t="s">
        <v>43</v>
      </c>
      <c r="B87" s="106"/>
      <c r="C87" s="106"/>
      <c r="D87" s="106"/>
      <c r="E87" s="106"/>
      <c r="F87" s="106"/>
      <c r="G87" s="106"/>
      <c r="H87" s="106"/>
      <c r="I87" s="36"/>
      <c r="J87" s="36"/>
      <c r="K87" s="36"/>
      <c r="L87" s="36"/>
      <c r="M87" s="36"/>
      <c r="N87" s="36"/>
      <c r="O87" s="36"/>
      <c r="P87" s="36"/>
      <c r="Q87" s="36"/>
    </row>
    <row r="88" spans="1:59" x14ac:dyDescent="0.2">
      <c r="A88" s="22" t="s">
        <v>44</v>
      </c>
    </row>
  </sheetData>
  <mergeCells count="238">
    <mergeCell ref="A87:H87"/>
    <mergeCell ref="AO1:BL1"/>
    <mergeCell ref="AO2:BL2"/>
    <mergeCell ref="AO3:BL3"/>
    <mergeCell ref="AO4:BL4"/>
    <mergeCell ref="AO5:BL5"/>
    <mergeCell ref="AO6:BF6"/>
    <mergeCell ref="A84:V84"/>
    <mergeCell ref="W85:AM85"/>
    <mergeCell ref="AO85:BG85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45:C45"/>
    <mergeCell ref="D45:AB45"/>
    <mergeCell ref="AC45:AJ45"/>
    <mergeCell ref="AK45:AR45"/>
    <mergeCell ref="AS45:AZ45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6:C46"/>
    <mergeCell ref="D46:AB46"/>
    <mergeCell ref="AC46:AJ46"/>
    <mergeCell ref="AK46:AR46"/>
    <mergeCell ref="AS46:AZ46"/>
    <mergeCell ref="A49:BL49"/>
    <mergeCell ref="A47:C47"/>
    <mergeCell ref="D47:AB47"/>
    <mergeCell ref="AC47:AJ47"/>
    <mergeCell ref="AK47:AR47"/>
    <mergeCell ref="AS47:AZ47"/>
    <mergeCell ref="A53:C53"/>
    <mergeCell ref="D53:AA53"/>
    <mergeCell ref="AB53:AI53"/>
    <mergeCell ref="AJ53:AQ53"/>
    <mergeCell ref="AR53:AY53"/>
    <mergeCell ref="A50:AY50"/>
    <mergeCell ref="A51:C52"/>
    <mergeCell ref="D51:AA52"/>
    <mergeCell ref="AB51:AI52"/>
    <mergeCell ref="AJ51:AQ52"/>
    <mergeCell ref="AR51:AY52"/>
    <mergeCell ref="A54:C54"/>
    <mergeCell ref="D54:AA54"/>
    <mergeCell ref="AB54:AI54"/>
    <mergeCell ref="AJ54:AQ54"/>
    <mergeCell ref="AR54:AY54"/>
    <mergeCell ref="A57:BL57"/>
    <mergeCell ref="A55:C55"/>
    <mergeCell ref="D55:AA55"/>
    <mergeCell ref="AB55:AI55"/>
    <mergeCell ref="AJ55:AQ55"/>
    <mergeCell ref="AR55:AY55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86:H86"/>
    <mergeCell ref="A80:AS80"/>
    <mergeCell ref="A81:AS81"/>
    <mergeCell ref="A83:V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Z60:AD60"/>
    <mergeCell ref="AE60:AN60"/>
    <mergeCell ref="AO60:AV60"/>
    <mergeCell ref="AW60:BD60"/>
    <mergeCell ref="BE61:BL61"/>
    <mergeCell ref="A64:F64"/>
    <mergeCell ref="G64:Y64"/>
    <mergeCell ref="Z64:AD64"/>
    <mergeCell ref="AE64:AN64"/>
    <mergeCell ref="AO64:AV64"/>
    <mergeCell ref="AW64:BD64"/>
    <mergeCell ref="BE64:BL64"/>
    <mergeCell ref="A61:F61"/>
    <mergeCell ref="G61:Y61"/>
    <mergeCell ref="Z61:AD61"/>
    <mergeCell ref="AE61:AN61"/>
    <mergeCell ref="AO61:AV61"/>
    <mergeCell ref="AW61:BD61"/>
    <mergeCell ref="BE60:BL60"/>
    <mergeCell ref="A60:F60"/>
    <mergeCell ref="G60:Y60"/>
    <mergeCell ref="A62:F62"/>
    <mergeCell ref="G62:Y62"/>
    <mergeCell ref="Z62:AD6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</mergeCells>
  <conditionalFormatting sqref="G60:L60">
    <cfRule type="cellIs" dxfId="297" priority="25" stopIfTrue="1" operator="equal">
      <formula>#REF!</formula>
    </cfRule>
  </conditionalFormatting>
  <conditionalFormatting sqref="D46">
    <cfRule type="cellIs" dxfId="296" priority="26" stopIfTrue="1" operator="equal">
      <formula>#REF!</formula>
    </cfRule>
  </conditionalFormatting>
  <conditionalFormatting sqref="A60:F60">
    <cfRule type="cellIs" dxfId="295" priority="27" stopIfTrue="1" operator="equal">
      <formula>0</formula>
    </cfRule>
  </conditionalFormatting>
  <conditionalFormatting sqref="D47">
    <cfRule type="cellIs" dxfId="294" priority="24" stopIfTrue="1" operator="equal">
      <formula>$D46</formula>
    </cfRule>
  </conditionalFormatting>
  <conditionalFormatting sqref="G61:L63">
    <cfRule type="cellIs" dxfId="293" priority="21" stopIfTrue="1" operator="equal">
      <formula>$G60</formula>
    </cfRule>
  </conditionalFormatting>
  <conditionalFormatting sqref="A61:F63">
    <cfRule type="cellIs" dxfId="292" priority="22" stopIfTrue="1" operator="equal">
      <formula>0</formula>
    </cfRule>
  </conditionalFormatting>
  <conditionalFormatting sqref="G64:L64">
    <cfRule type="cellIs" dxfId="291" priority="19" stopIfTrue="1" operator="equal">
      <formula>$G61</formula>
    </cfRule>
  </conditionalFormatting>
  <conditionalFormatting sqref="A64:F64">
    <cfRule type="cellIs" dxfId="290" priority="20" stopIfTrue="1" operator="equal">
      <formula>0</formula>
    </cfRule>
  </conditionalFormatting>
  <conditionalFormatting sqref="G65">
    <cfRule type="cellIs" dxfId="289" priority="17" stopIfTrue="1" operator="equal">
      <formula>$G64</formula>
    </cfRule>
  </conditionalFormatting>
  <conditionalFormatting sqref="A65:F65">
    <cfRule type="cellIs" dxfId="288" priority="18" stopIfTrue="1" operator="equal">
      <formula>0</formula>
    </cfRule>
  </conditionalFormatting>
  <conditionalFormatting sqref="G66">
    <cfRule type="cellIs" dxfId="287" priority="15" stopIfTrue="1" operator="equal">
      <formula>$G65</formula>
    </cfRule>
  </conditionalFormatting>
  <conditionalFormatting sqref="A66:F66">
    <cfRule type="cellIs" dxfId="286" priority="16" stopIfTrue="1" operator="equal">
      <formula>0</formula>
    </cfRule>
  </conditionalFormatting>
  <conditionalFormatting sqref="G67">
    <cfRule type="cellIs" dxfId="285" priority="13" stopIfTrue="1" operator="equal">
      <formula>$G66</formula>
    </cfRule>
  </conditionalFormatting>
  <conditionalFormatting sqref="A67:F67">
    <cfRule type="cellIs" dxfId="284" priority="14" stopIfTrue="1" operator="equal">
      <formula>0</formula>
    </cfRule>
  </conditionalFormatting>
  <conditionalFormatting sqref="G68">
    <cfRule type="cellIs" dxfId="283" priority="11" stopIfTrue="1" operator="equal">
      <formula>$G67</formula>
    </cfRule>
  </conditionalFormatting>
  <conditionalFormatting sqref="A68:F68">
    <cfRule type="cellIs" dxfId="282" priority="12" stopIfTrue="1" operator="equal">
      <formula>0</formula>
    </cfRule>
  </conditionalFormatting>
  <conditionalFormatting sqref="G69">
    <cfRule type="cellIs" dxfId="281" priority="9" stopIfTrue="1" operator="equal">
      <formula>$G68</formula>
    </cfRule>
  </conditionalFormatting>
  <conditionalFormatting sqref="A69:F69">
    <cfRule type="cellIs" dxfId="280" priority="10" stopIfTrue="1" operator="equal">
      <formula>0</formula>
    </cfRule>
  </conditionalFormatting>
  <conditionalFormatting sqref="G70:G72">
    <cfRule type="cellIs" dxfId="279" priority="7" stopIfTrue="1" operator="equal">
      <formula>$G69</formula>
    </cfRule>
  </conditionalFormatting>
  <conditionalFormatting sqref="A70:F72">
    <cfRule type="cellIs" dxfId="278" priority="8" stopIfTrue="1" operator="equal">
      <formula>0</formula>
    </cfRule>
  </conditionalFormatting>
  <conditionalFormatting sqref="G73">
    <cfRule type="cellIs" dxfId="277" priority="5" stopIfTrue="1" operator="equal">
      <formula>$G70</formula>
    </cfRule>
  </conditionalFormatting>
  <conditionalFormatting sqref="A73:F73">
    <cfRule type="cellIs" dxfId="276" priority="6" stopIfTrue="1" operator="equal">
      <formula>0</formula>
    </cfRule>
  </conditionalFormatting>
  <conditionalFormatting sqref="G74">
    <cfRule type="cellIs" dxfId="275" priority="3" stopIfTrue="1" operator="equal">
      <formula>$G73</formula>
    </cfRule>
  </conditionalFormatting>
  <conditionalFormatting sqref="A74:F74">
    <cfRule type="cellIs" dxfId="274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  <rowBreaks count="2" manualBreakCount="2">
    <brk id="27" max="64" man="1"/>
    <brk id="72" max="6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A115"/>
  <sheetViews>
    <sheetView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65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4.25" customHeight="1" x14ac:dyDescent="0.2">
      <c r="A19" s="23" t="s">
        <v>51</v>
      </c>
      <c r="B19" s="153" t="s">
        <v>315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317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318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316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681778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681778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13.25" customHeight="1" x14ac:dyDescent="0.2">
      <c r="A26" s="145" t="s">
        <v>435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2.75" customHeight="1" x14ac:dyDescent="0.2">
      <c r="A31" s="85">
        <v>1</v>
      </c>
      <c r="B31" s="85"/>
      <c r="C31" s="85"/>
      <c r="D31" s="85"/>
      <c r="E31" s="85"/>
      <c r="F31" s="85"/>
      <c r="G31" s="137" t="s">
        <v>297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314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298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ht="12.75" customHeight="1" x14ac:dyDescent="0.2">
      <c r="A40" s="85">
        <v>2</v>
      </c>
      <c r="B40" s="85"/>
      <c r="C40" s="85"/>
      <c r="D40" s="85"/>
      <c r="E40" s="85"/>
      <c r="F40" s="85"/>
      <c r="G40" s="137" t="s">
        <v>436</v>
      </c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9"/>
    </row>
    <row r="41" spans="1:79" ht="12.75" customHeight="1" x14ac:dyDescent="0.2">
      <c r="A41" s="85">
        <v>3</v>
      </c>
      <c r="B41" s="85"/>
      <c r="C41" s="85"/>
      <c r="D41" s="85"/>
      <c r="E41" s="85"/>
      <c r="F41" s="85"/>
      <c r="G41" s="137" t="s">
        <v>299</v>
      </c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9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29" t="s">
        <v>39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126" t="s">
        <v>26</v>
      </c>
      <c r="B45" s="126"/>
      <c r="C45" s="126"/>
      <c r="D45" s="131" t="s">
        <v>24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3"/>
      <c r="AC45" s="126" t="s">
        <v>27</v>
      </c>
      <c r="AD45" s="126"/>
      <c r="AE45" s="126"/>
      <c r="AF45" s="126"/>
      <c r="AG45" s="126"/>
      <c r="AH45" s="126"/>
      <c r="AI45" s="126"/>
      <c r="AJ45" s="126"/>
      <c r="AK45" s="126" t="s">
        <v>28</v>
      </c>
      <c r="AL45" s="126"/>
      <c r="AM45" s="126"/>
      <c r="AN45" s="126"/>
      <c r="AO45" s="126"/>
      <c r="AP45" s="126"/>
      <c r="AQ45" s="126"/>
      <c r="AR45" s="126"/>
      <c r="AS45" s="126" t="s">
        <v>25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126"/>
      <c r="B46" s="126"/>
      <c r="C46" s="126"/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126">
        <v>1</v>
      </c>
      <c r="B47" s="126"/>
      <c r="C47" s="126"/>
      <c r="D47" s="123">
        <v>2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5"/>
      <c r="AC47" s="126">
        <v>3</v>
      </c>
      <c r="AD47" s="126"/>
      <c r="AE47" s="126"/>
      <c r="AF47" s="126"/>
      <c r="AG47" s="126"/>
      <c r="AH47" s="126"/>
      <c r="AI47" s="126"/>
      <c r="AJ47" s="126"/>
      <c r="AK47" s="126">
        <v>4</v>
      </c>
      <c r="AL47" s="126"/>
      <c r="AM47" s="126"/>
      <c r="AN47" s="126"/>
      <c r="AO47" s="126"/>
      <c r="AP47" s="126"/>
      <c r="AQ47" s="126"/>
      <c r="AR47" s="126"/>
      <c r="AS47" s="126">
        <v>5</v>
      </c>
      <c r="AT47" s="126"/>
      <c r="AU47" s="126"/>
      <c r="AV47" s="126"/>
      <c r="AW47" s="126"/>
      <c r="AX47" s="126"/>
      <c r="AY47" s="126"/>
      <c r="AZ47" s="126"/>
      <c r="BA47" s="18"/>
      <c r="BB47" s="18"/>
      <c r="BC47" s="18"/>
      <c r="BD47" s="18"/>
      <c r="BE47" s="18"/>
      <c r="BF47" s="18"/>
      <c r="BG47" s="18"/>
      <c r="BH47" s="18"/>
    </row>
    <row r="48" spans="1:79" ht="12.75" customHeight="1" x14ac:dyDescent="0.2">
      <c r="A48" s="85">
        <v>1</v>
      </c>
      <c r="B48" s="85"/>
      <c r="C48" s="85"/>
      <c r="D48" s="137" t="s">
        <v>298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9"/>
      <c r="AC48" s="90">
        <v>143500</v>
      </c>
      <c r="AD48" s="90"/>
      <c r="AE48" s="90"/>
      <c r="AF48" s="90"/>
      <c r="AG48" s="90"/>
      <c r="AH48" s="90"/>
      <c r="AI48" s="90"/>
      <c r="AJ48" s="90"/>
      <c r="AK48" s="90">
        <v>0</v>
      </c>
      <c r="AL48" s="90"/>
      <c r="AM48" s="90"/>
      <c r="AN48" s="90"/>
      <c r="AO48" s="90"/>
      <c r="AP48" s="90"/>
      <c r="AQ48" s="90"/>
      <c r="AR48" s="90"/>
      <c r="AS48" s="90">
        <f>AC48+AK48</f>
        <v>143500</v>
      </c>
      <c r="AT48" s="90"/>
      <c r="AU48" s="90"/>
      <c r="AV48" s="90"/>
      <c r="AW48" s="90"/>
      <c r="AX48" s="90"/>
      <c r="AY48" s="90"/>
      <c r="AZ48" s="90"/>
      <c r="BA48" s="19"/>
      <c r="BB48" s="19"/>
      <c r="BC48" s="19"/>
      <c r="BD48" s="19"/>
      <c r="BE48" s="19"/>
      <c r="BF48" s="19"/>
      <c r="BG48" s="19"/>
      <c r="BH48" s="19"/>
      <c r="CA48" s="1" t="s">
        <v>12</v>
      </c>
    </row>
    <row r="49" spans="1:79" ht="27.75" customHeight="1" x14ac:dyDescent="0.2">
      <c r="A49" s="85">
        <v>2</v>
      </c>
      <c r="B49" s="85"/>
      <c r="C49" s="85"/>
      <c r="D49" s="137" t="s">
        <v>436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9"/>
      <c r="AC49" s="90">
        <v>469778</v>
      </c>
      <c r="AD49" s="90"/>
      <c r="AE49" s="90"/>
      <c r="AF49" s="90"/>
      <c r="AG49" s="90"/>
      <c r="AH49" s="90"/>
      <c r="AI49" s="90"/>
      <c r="AJ49" s="90"/>
      <c r="AK49" s="90">
        <v>0</v>
      </c>
      <c r="AL49" s="90"/>
      <c r="AM49" s="90"/>
      <c r="AN49" s="90"/>
      <c r="AO49" s="90"/>
      <c r="AP49" s="90"/>
      <c r="AQ49" s="90"/>
      <c r="AR49" s="90"/>
      <c r="AS49" s="90">
        <f>AC49+AK49</f>
        <v>469778</v>
      </c>
      <c r="AT49" s="90"/>
      <c r="AU49" s="90"/>
      <c r="AV49" s="90"/>
      <c r="AW49" s="90"/>
      <c r="AX49" s="90"/>
      <c r="AY49" s="90"/>
      <c r="AZ49" s="90"/>
      <c r="BA49" s="19"/>
      <c r="BB49" s="19"/>
      <c r="BC49" s="19"/>
      <c r="BD49" s="19"/>
      <c r="BE49" s="19"/>
      <c r="BF49" s="19"/>
      <c r="BG49" s="19"/>
      <c r="BH49" s="19"/>
    </row>
    <row r="50" spans="1:79" ht="12.75" customHeight="1" x14ac:dyDescent="0.2">
      <c r="A50" s="85">
        <v>3</v>
      </c>
      <c r="B50" s="85"/>
      <c r="C50" s="85"/>
      <c r="D50" s="137" t="s">
        <v>299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9"/>
      <c r="AC50" s="90">
        <v>68500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68500</v>
      </c>
      <c r="AT50" s="90"/>
      <c r="AU50" s="90"/>
      <c r="AV50" s="90"/>
      <c r="AW50" s="90"/>
      <c r="AX50" s="90"/>
      <c r="AY50" s="90"/>
      <c r="AZ50" s="90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x14ac:dyDescent="0.2">
      <c r="A51" s="91"/>
      <c r="B51" s="91"/>
      <c r="C51" s="91"/>
      <c r="D51" s="107" t="s">
        <v>62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96">
        <f>SUM(AC48+AC49+AC50)</f>
        <v>681778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681778</v>
      </c>
      <c r="AT51" s="96"/>
      <c r="AU51" s="96"/>
      <c r="AV51" s="96"/>
      <c r="AW51" s="96"/>
      <c r="AX51" s="96"/>
      <c r="AY51" s="96"/>
      <c r="AZ51" s="96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140" t="s">
        <v>40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</row>
    <row r="54" spans="1:79" ht="15" customHeight="1" x14ac:dyDescent="0.2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126" t="s">
        <v>26</v>
      </c>
      <c r="B55" s="126"/>
      <c r="C55" s="126"/>
      <c r="D55" s="131" t="s">
        <v>32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3"/>
      <c r="AB55" s="126" t="s">
        <v>27</v>
      </c>
      <c r="AC55" s="126"/>
      <c r="AD55" s="126"/>
      <c r="AE55" s="126"/>
      <c r="AF55" s="126"/>
      <c r="AG55" s="126"/>
      <c r="AH55" s="126"/>
      <c r="AI55" s="126"/>
      <c r="AJ55" s="126" t="s">
        <v>28</v>
      </c>
      <c r="AK55" s="126"/>
      <c r="AL55" s="126"/>
      <c r="AM55" s="126"/>
      <c r="AN55" s="126"/>
      <c r="AO55" s="126"/>
      <c r="AP55" s="126"/>
      <c r="AQ55" s="126"/>
      <c r="AR55" s="126" t="s">
        <v>25</v>
      </c>
      <c r="AS55" s="126"/>
      <c r="AT55" s="126"/>
      <c r="AU55" s="126"/>
      <c r="AV55" s="126"/>
      <c r="AW55" s="126"/>
      <c r="AX55" s="126"/>
      <c r="AY55" s="126"/>
    </row>
    <row r="56" spans="1:79" ht="29.1" customHeight="1" x14ac:dyDescent="0.2">
      <c r="A56" s="126"/>
      <c r="B56" s="126"/>
      <c r="C56" s="126"/>
      <c r="D56" s="134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</row>
    <row r="57" spans="1:79" ht="15.75" customHeight="1" x14ac:dyDescent="0.2">
      <c r="A57" s="126">
        <v>1</v>
      </c>
      <c r="B57" s="126"/>
      <c r="C57" s="126"/>
      <c r="D57" s="123">
        <v>2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5"/>
      <c r="AB57" s="126">
        <v>3</v>
      </c>
      <c r="AC57" s="126"/>
      <c r="AD57" s="126"/>
      <c r="AE57" s="126"/>
      <c r="AF57" s="126"/>
      <c r="AG57" s="126"/>
      <c r="AH57" s="126"/>
      <c r="AI57" s="126"/>
      <c r="AJ57" s="126">
        <v>4</v>
      </c>
      <c r="AK57" s="126"/>
      <c r="AL57" s="126"/>
      <c r="AM57" s="126"/>
      <c r="AN57" s="126"/>
      <c r="AO57" s="126"/>
      <c r="AP57" s="126"/>
      <c r="AQ57" s="126"/>
      <c r="AR57" s="126">
        <v>5</v>
      </c>
      <c r="AS57" s="126"/>
      <c r="AT57" s="126"/>
      <c r="AU57" s="126"/>
      <c r="AV57" s="126"/>
      <c r="AW57" s="126"/>
      <c r="AX57" s="126"/>
      <c r="AY57" s="126"/>
    </row>
    <row r="58" spans="1:79" ht="25.5" customHeight="1" x14ac:dyDescent="0.2">
      <c r="A58" s="85">
        <v>1</v>
      </c>
      <c r="B58" s="85"/>
      <c r="C58" s="85"/>
      <c r="D58" s="137" t="s">
        <v>437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9"/>
      <c r="AB58" s="90">
        <v>681778</v>
      </c>
      <c r="AC58" s="90"/>
      <c r="AD58" s="90"/>
      <c r="AE58" s="90"/>
      <c r="AF58" s="90"/>
      <c r="AG58" s="90"/>
      <c r="AH58" s="90"/>
      <c r="AI58" s="90"/>
      <c r="AJ58" s="90">
        <v>0</v>
      </c>
      <c r="AK58" s="90"/>
      <c r="AL58" s="90"/>
      <c r="AM58" s="90"/>
      <c r="AN58" s="90"/>
      <c r="AO58" s="90"/>
      <c r="AP58" s="90"/>
      <c r="AQ58" s="90"/>
      <c r="AR58" s="90">
        <f>AB58+AJ58</f>
        <v>681778</v>
      </c>
      <c r="AS58" s="90"/>
      <c r="AT58" s="90"/>
      <c r="AU58" s="90"/>
      <c r="AV58" s="90"/>
      <c r="AW58" s="90"/>
      <c r="AX58" s="90"/>
      <c r="AY58" s="90"/>
      <c r="CA58" s="1" t="s">
        <v>14</v>
      </c>
    </row>
    <row r="59" spans="1:79" s="4" customFormat="1" ht="12.75" customHeight="1" x14ac:dyDescent="0.2">
      <c r="A59" s="91"/>
      <c r="B59" s="91"/>
      <c r="C59" s="91"/>
      <c r="D59" s="107" t="s">
        <v>25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96">
        <f>SUM(AB58)</f>
        <v>681778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681778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129" t="s">
        <v>41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79" ht="30" customHeight="1" x14ac:dyDescent="0.2">
      <c r="A62" s="126" t="s">
        <v>26</v>
      </c>
      <c r="B62" s="126"/>
      <c r="C62" s="126"/>
      <c r="D62" s="126"/>
      <c r="E62" s="126"/>
      <c r="F62" s="126"/>
      <c r="G62" s="123" t="s">
        <v>42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5"/>
      <c r="Z62" s="126" t="s">
        <v>2</v>
      </c>
      <c r="AA62" s="126"/>
      <c r="AB62" s="126"/>
      <c r="AC62" s="126"/>
      <c r="AD62" s="126"/>
      <c r="AE62" s="126" t="s">
        <v>1</v>
      </c>
      <c r="AF62" s="126"/>
      <c r="AG62" s="126"/>
      <c r="AH62" s="126"/>
      <c r="AI62" s="126"/>
      <c r="AJ62" s="126"/>
      <c r="AK62" s="126"/>
      <c r="AL62" s="126"/>
      <c r="AM62" s="126"/>
      <c r="AN62" s="126"/>
      <c r="AO62" s="123" t="s">
        <v>27</v>
      </c>
      <c r="AP62" s="124"/>
      <c r="AQ62" s="124"/>
      <c r="AR62" s="124"/>
      <c r="AS62" s="124"/>
      <c r="AT62" s="124"/>
      <c r="AU62" s="124"/>
      <c r="AV62" s="125"/>
      <c r="AW62" s="123" t="s">
        <v>28</v>
      </c>
      <c r="AX62" s="124"/>
      <c r="AY62" s="124"/>
      <c r="AZ62" s="124"/>
      <c r="BA62" s="124"/>
      <c r="BB62" s="124"/>
      <c r="BC62" s="124"/>
      <c r="BD62" s="125"/>
      <c r="BE62" s="123" t="s">
        <v>25</v>
      </c>
      <c r="BF62" s="124"/>
      <c r="BG62" s="124"/>
      <c r="BH62" s="124"/>
      <c r="BI62" s="124"/>
      <c r="BJ62" s="124"/>
      <c r="BK62" s="124"/>
      <c r="BL62" s="125"/>
    </row>
    <row r="63" spans="1:79" ht="15.75" customHeight="1" x14ac:dyDescent="0.2">
      <c r="A63" s="126">
        <v>1</v>
      </c>
      <c r="B63" s="126"/>
      <c r="C63" s="126"/>
      <c r="D63" s="126"/>
      <c r="E63" s="126"/>
      <c r="F63" s="126"/>
      <c r="G63" s="123">
        <v>2</v>
      </c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5"/>
      <c r="Z63" s="126">
        <v>3</v>
      </c>
      <c r="AA63" s="126"/>
      <c r="AB63" s="126"/>
      <c r="AC63" s="126"/>
      <c r="AD63" s="126"/>
      <c r="AE63" s="126">
        <v>4</v>
      </c>
      <c r="AF63" s="126"/>
      <c r="AG63" s="126"/>
      <c r="AH63" s="126"/>
      <c r="AI63" s="126"/>
      <c r="AJ63" s="126"/>
      <c r="AK63" s="126"/>
      <c r="AL63" s="126"/>
      <c r="AM63" s="126"/>
      <c r="AN63" s="126"/>
      <c r="AO63" s="126">
        <v>5</v>
      </c>
      <c r="AP63" s="126"/>
      <c r="AQ63" s="126"/>
      <c r="AR63" s="126"/>
      <c r="AS63" s="126"/>
      <c r="AT63" s="126"/>
      <c r="AU63" s="126"/>
      <c r="AV63" s="126"/>
      <c r="AW63" s="126">
        <v>6</v>
      </c>
      <c r="AX63" s="126"/>
      <c r="AY63" s="126"/>
      <c r="AZ63" s="126"/>
      <c r="BA63" s="126"/>
      <c r="BB63" s="126"/>
      <c r="BC63" s="126"/>
      <c r="BD63" s="126"/>
      <c r="BE63" s="126">
        <v>7</v>
      </c>
      <c r="BF63" s="126"/>
      <c r="BG63" s="126"/>
      <c r="BH63" s="126"/>
      <c r="BI63" s="126"/>
      <c r="BJ63" s="126"/>
      <c r="BK63" s="126"/>
      <c r="BL63" s="126"/>
    </row>
    <row r="64" spans="1:79" x14ac:dyDescent="0.2">
      <c r="A64" s="184" t="s">
        <v>298</v>
      </c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6"/>
      <c r="CA64" s="1" t="s">
        <v>15</v>
      </c>
    </row>
    <row r="65" spans="1:79" s="4" customFormat="1" ht="12.75" customHeight="1" x14ac:dyDescent="0.2">
      <c r="A65" s="91">
        <v>1</v>
      </c>
      <c r="B65" s="91"/>
      <c r="C65" s="91"/>
      <c r="D65" s="91"/>
      <c r="E65" s="91"/>
      <c r="F65" s="91"/>
      <c r="G65" s="118" t="s">
        <v>63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11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16</v>
      </c>
    </row>
    <row r="66" spans="1:79" ht="12.75" customHeight="1" x14ac:dyDescent="0.2">
      <c r="A66" s="85"/>
      <c r="B66" s="85"/>
      <c r="C66" s="85"/>
      <c r="D66" s="85"/>
      <c r="E66" s="85"/>
      <c r="F66" s="85"/>
      <c r="G66" s="163" t="s">
        <v>69</v>
      </c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3"/>
      <c r="Z66" s="89" t="s">
        <v>70</v>
      </c>
      <c r="AA66" s="89"/>
      <c r="AB66" s="89"/>
      <c r="AC66" s="89"/>
      <c r="AD66" s="89"/>
      <c r="AE66" s="89" t="s">
        <v>71</v>
      </c>
      <c r="AF66" s="89"/>
      <c r="AG66" s="89"/>
      <c r="AH66" s="89"/>
      <c r="AI66" s="89"/>
      <c r="AJ66" s="89"/>
      <c r="AK66" s="89"/>
      <c r="AL66" s="89"/>
      <c r="AM66" s="89"/>
      <c r="AN66" s="163"/>
      <c r="AO66" s="90">
        <v>143500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ref="BE66:BE76" si="0">AO66+AW66</f>
        <v>143500</v>
      </c>
      <c r="BF66" s="90"/>
      <c r="BG66" s="90"/>
      <c r="BH66" s="90"/>
      <c r="BI66" s="90"/>
      <c r="BJ66" s="90"/>
      <c r="BK66" s="90"/>
      <c r="BL66" s="90"/>
    </row>
    <row r="67" spans="1:79" ht="12.75" customHeight="1" x14ac:dyDescent="0.2">
      <c r="A67" s="85"/>
      <c r="B67" s="85"/>
      <c r="C67" s="85"/>
      <c r="D67" s="85"/>
      <c r="E67" s="85"/>
      <c r="F67" s="85"/>
      <c r="G67" s="163" t="s">
        <v>300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89" t="s">
        <v>66</v>
      </c>
      <c r="AA67" s="89"/>
      <c r="AB67" s="89"/>
      <c r="AC67" s="89"/>
      <c r="AD67" s="89"/>
      <c r="AE67" s="89" t="s">
        <v>301</v>
      </c>
      <c r="AF67" s="89"/>
      <c r="AG67" s="89"/>
      <c r="AH67" s="89"/>
      <c r="AI67" s="89"/>
      <c r="AJ67" s="89"/>
      <c r="AK67" s="89"/>
      <c r="AL67" s="89"/>
      <c r="AM67" s="89"/>
      <c r="AN67" s="163"/>
      <c r="AO67" s="90">
        <v>43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si="0"/>
        <v>43</v>
      </c>
      <c r="BF67" s="90"/>
      <c r="BG67" s="90"/>
      <c r="BH67" s="90"/>
      <c r="BI67" s="90"/>
      <c r="BJ67" s="90"/>
      <c r="BK67" s="90"/>
      <c r="BL67" s="90"/>
    </row>
    <row r="68" spans="1:79" s="4" customFormat="1" ht="12.75" customHeight="1" x14ac:dyDescent="0.2">
      <c r="A68" s="91">
        <v>2</v>
      </c>
      <c r="B68" s="91"/>
      <c r="C68" s="91"/>
      <c r="D68" s="91"/>
      <c r="E68" s="91"/>
      <c r="F68" s="91"/>
      <c r="G68" s="118" t="s">
        <v>72</v>
      </c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7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11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s="4" customFormat="1" ht="12.75" customHeight="1" x14ac:dyDescent="0.2">
      <c r="A69" s="91">
        <v>0</v>
      </c>
      <c r="B69" s="91"/>
      <c r="C69" s="91"/>
      <c r="D69" s="91"/>
      <c r="E69" s="91"/>
      <c r="F69" s="91"/>
      <c r="G69" s="163" t="s">
        <v>303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163"/>
      <c r="AO69" s="90">
        <v>3530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0"/>
        <v>3530</v>
      </c>
      <c r="BF69" s="90"/>
      <c r="BG69" s="90"/>
      <c r="BH69" s="90"/>
      <c r="BI69" s="90"/>
      <c r="BJ69" s="90"/>
      <c r="BK69" s="90"/>
      <c r="BL69" s="90"/>
    </row>
    <row r="70" spans="1:79" ht="12.75" customHeight="1" x14ac:dyDescent="0.2">
      <c r="A70" s="85"/>
      <c r="B70" s="85"/>
      <c r="C70" s="85"/>
      <c r="D70" s="85"/>
      <c r="E70" s="85"/>
      <c r="F70" s="85"/>
      <c r="G70" s="163" t="s">
        <v>305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114</v>
      </c>
      <c r="AA70" s="89"/>
      <c r="AB70" s="89"/>
      <c r="AC70" s="89"/>
      <c r="AD70" s="89"/>
      <c r="AE70" s="89" t="s">
        <v>301</v>
      </c>
      <c r="AF70" s="89"/>
      <c r="AG70" s="89"/>
      <c r="AH70" s="89"/>
      <c r="AI70" s="89"/>
      <c r="AJ70" s="89"/>
      <c r="AK70" s="89"/>
      <c r="AL70" s="89"/>
      <c r="AM70" s="89"/>
      <c r="AN70" s="163"/>
      <c r="AO70" s="90">
        <v>1510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0"/>
        <v>1510</v>
      </c>
      <c r="BF70" s="90"/>
      <c r="BG70" s="90"/>
      <c r="BH70" s="90"/>
      <c r="BI70" s="90"/>
      <c r="BJ70" s="90"/>
      <c r="BK70" s="90"/>
      <c r="BL70" s="90"/>
    </row>
    <row r="71" spans="1:79" ht="12.75" customHeight="1" x14ac:dyDescent="0.2">
      <c r="A71" s="85"/>
      <c r="B71" s="85"/>
      <c r="C71" s="85"/>
      <c r="D71" s="85"/>
      <c r="E71" s="85"/>
      <c r="F71" s="85"/>
      <c r="G71" s="163" t="s">
        <v>306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 t="s">
        <v>114</v>
      </c>
      <c r="AA71" s="89"/>
      <c r="AB71" s="89"/>
      <c r="AC71" s="89"/>
      <c r="AD71" s="89"/>
      <c r="AE71" s="89" t="s">
        <v>301</v>
      </c>
      <c r="AF71" s="89"/>
      <c r="AG71" s="89"/>
      <c r="AH71" s="89"/>
      <c r="AI71" s="89"/>
      <c r="AJ71" s="89"/>
      <c r="AK71" s="89"/>
      <c r="AL71" s="89"/>
      <c r="AM71" s="89"/>
      <c r="AN71" s="163"/>
      <c r="AO71" s="90">
        <v>2020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0"/>
        <v>2020</v>
      </c>
      <c r="BF71" s="90"/>
      <c r="BG71" s="90"/>
      <c r="BH71" s="90"/>
      <c r="BI71" s="90"/>
      <c r="BJ71" s="90"/>
      <c r="BK71" s="90"/>
      <c r="BL71" s="90"/>
    </row>
    <row r="72" spans="1:79" s="4" customFormat="1" ht="12.75" customHeight="1" x14ac:dyDescent="0.2">
      <c r="A72" s="91">
        <v>3</v>
      </c>
      <c r="B72" s="91"/>
      <c r="C72" s="91"/>
      <c r="D72" s="91"/>
      <c r="E72" s="91"/>
      <c r="F72" s="91"/>
      <c r="G72" s="118" t="s">
        <v>77</v>
      </c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7"/>
      <c r="Z72" s="95"/>
      <c r="AA72" s="95"/>
      <c r="AB72" s="95"/>
      <c r="AC72" s="95"/>
      <c r="AD72" s="95"/>
      <c r="AE72" s="118"/>
      <c r="AF72" s="166"/>
      <c r="AG72" s="166"/>
      <c r="AH72" s="166"/>
      <c r="AI72" s="166"/>
      <c r="AJ72" s="166"/>
      <c r="AK72" s="166"/>
      <c r="AL72" s="166"/>
      <c r="AM72" s="166"/>
      <c r="AN72" s="167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25.5" customHeight="1" x14ac:dyDescent="0.2">
      <c r="A73" s="85"/>
      <c r="B73" s="85"/>
      <c r="C73" s="85"/>
      <c r="D73" s="85"/>
      <c r="E73" s="85"/>
      <c r="F73" s="85"/>
      <c r="G73" s="163" t="s">
        <v>310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5"/>
      <c r="Z73" s="89" t="s">
        <v>70</v>
      </c>
      <c r="AA73" s="89"/>
      <c r="AB73" s="89"/>
      <c r="AC73" s="89"/>
      <c r="AD73" s="89"/>
      <c r="AE73" s="163" t="s">
        <v>79</v>
      </c>
      <c r="AF73" s="164"/>
      <c r="AG73" s="164"/>
      <c r="AH73" s="164"/>
      <c r="AI73" s="164"/>
      <c r="AJ73" s="164"/>
      <c r="AK73" s="164"/>
      <c r="AL73" s="164"/>
      <c r="AM73" s="164"/>
      <c r="AN73" s="165"/>
      <c r="AO73" s="90">
        <v>3337.21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f t="shared" si="0"/>
        <v>3337.21</v>
      </c>
      <c r="BF73" s="90"/>
      <c r="BG73" s="90"/>
      <c r="BH73" s="90"/>
      <c r="BI73" s="90"/>
      <c r="BJ73" s="90"/>
      <c r="BK73" s="90"/>
      <c r="BL73" s="90"/>
    </row>
    <row r="74" spans="1:79" ht="38.25" customHeight="1" x14ac:dyDescent="0.2">
      <c r="A74" s="85"/>
      <c r="B74" s="85"/>
      <c r="C74" s="85"/>
      <c r="D74" s="85"/>
      <c r="E74" s="85"/>
      <c r="F74" s="85"/>
      <c r="G74" s="163" t="s">
        <v>438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89" t="s">
        <v>70</v>
      </c>
      <c r="AA74" s="89"/>
      <c r="AB74" s="89"/>
      <c r="AC74" s="89"/>
      <c r="AD74" s="89"/>
      <c r="AE74" s="163" t="s">
        <v>79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90">
        <v>40.65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0"/>
        <v>40.65</v>
      </c>
      <c r="BF74" s="90"/>
      <c r="BG74" s="90"/>
      <c r="BH74" s="90"/>
      <c r="BI74" s="90"/>
      <c r="BJ74" s="90"/>
      <c r="BK74" s="90"/>
      <c r="BL74" s="90"/>
    </row>
    <row r="75" spans="1:79" s="4" customFormat="1" ht="12.75" customHeight="1" x14ac:dyDescent="0.2">
      <c r="A75" s="91">
        <v>4</v>
      </c>
      <c r="B75" s="91"/>
      <c r="C75" s="91"/>
      <c r="D75" s="91"/>
      <c r="E75" s="91"/>
      <c r="F75" s="91"/>
      <c r="G75" s="118" t="s">
        <v>82</v>
      </c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7"/>
      <c r="Z75" s="95"/>
      <c r="AA75" s="95"/>
      <c r="AB75" s="95"/>
      <c r="AC75" s="95"/>
      <c r="AD75" s="95"/>
      <c r="AE75" s="118"/>
      <c r="AF75" s="166"/>
      <c r="AG75" s="166"/>
      <c r="AH75" s="166"/>
      <c r="AI75" s="166"/>
      <c r="AJ75" s="166"/>
      <c r="AK75" s="166"/>
      <c r="AL75" s="166"/>
      <c r="AM75" s="166"/>
      <c r="AN75" s="167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38.25" customHeight="1" x14ac:dyDescent="0.2">
      <c r="A76" s="85"/>
      <c r="B76" s="85"/>
      <c r="C76" s="85"/>
      <c r="D76" s="85"/>
      <c r="E76" s="85"/>
      <c r="F76" s="85"/>
      <c r="G76" s="163" t="s">
        <v>312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5"/>
      <c r="Z76" s="89" t="s">
        <v>84</v>
      </c>
      <c r="AA76" s="89"/>
      <c r="AB76" s="89"/>
      <c r="AC76" s="89"/>
      <c r="AD76" s="89"/>
      <c r="AE76" s="163" t="s">
        <v>79</v>
      </c>
      <c r="AF76" s="164"/>
      <c r="AG76" s="164"/>
      <c r="AH76" s="164"/>
      <c r="AI76" s="164"/>
      <c r="AJ76" s="164"/>
      <c r="AK76" s="164"/>
      <c r="AL76" s="164"/>
      <c r="AM76" s="164"/>
      <c r="AN76" s="165"/>
      <c r="AO76" s="90">
        <v>89.5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si="0"/>
        <v>89.5</v>
      </c>
      <c r="BF76" s="90"/>
      <c r="BG76" s="90"/>
      <c r="BH76" s="90"/>
      <c r="BI76" s="90"/>
      <c r="BJ76" s="90"/>
      <c r="BK76" s="90"/>
      <c r="BL76" s="90"/>
    </row>
    <row r="77" spans="1:79" x14ac:dyDescent="0.2">
      <c r="A77" s="184" t="s">
        <v>299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6"/>
      <c r="CA77" s="1" t="s">
        <v>15</v>
      </c>
    </row>
    <row r="78" spans="1:79" s="4" customFormat="1" ht="12.75" customHeight="1" x14ac:dyDescent="0.2">
      <c r="A78" s="91">
        <v>1</v>
      </c>
      <c r="B78" s="91"/>
      <c r="C78" s="91"/>
      <c r="D78" s="91"/>
      <c r="E78" s="91"/>
      <c r="F78" s="91"/>
      <c r="G78" s="118" t="s">
        <v>63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118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CA78" s="4" t="s">
        <v>16</v>
      </c>
    </row>
    <row r="79" spans="1:79" ht="12.75" customHeight="1" x14ac:dyDescent="0.2">
      <c r="A79" s="85"/>
      <c r="B79" s="85"/>
      <c r="C79" s="85"/>
      <c r="D79" s="85"/>
      <c r="E79" s="85"/>
      <c r="F79" s="85"/>
      <c r="G79" s="163" t="s">
        <v>302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5"/>
      <c r="Z79" s="89" t="s">
        <v>70</v>
      </c>
      <c r="AA79" s="89"/>
      <c r="AB79" s="89"/>
      <c r="AC79" s="89"/>
      <c r="AD79" s="89"/>
      <c r="AE79" s="89" t="s">
        <v>71</v>
      </c>
      <c r="AF79" s="89"/>
      <c r="AG79" s="89"/>
      <c r="AH79" s="89"/>
      <c r="AI79" s="89"/>
      <c r="AJ79" s="89"/>
      <c r="AK79" s="89"/>
      <c r="AL79" s="89"/>
      <c r="AM79" s="89"/>
      <c r="AN79" s="163"/>
      <c r="AO79" s="90">
        <v>68500</v>
      </c>
      <c r="AP79" s="90"/>
      <c r="AQ79" s="90"/>
      <c r="AR79" s="90"/>
      <c r="AS79" s="90"/>
      <c r="AT79" s="90"/>
      <c r="AU79" s="90"/>
      <c r="AV79" s="90"/>
      <c r="AW79" s="90">
        <v>0</v>
      </c>
      <c r="AX79" s="90"/>
      <c r="AY79" s="90"/>
      <c r="AZ79" s="90"/>
      <c r="BA79" s="90"/>
      <c r="BB79" s="90"/>
      <c r="BC79" s="90"/>
      <c r="BD79" s="90"/>
      <c r="BE79" s="90">
        <f t="shared" ref="BE79:BE88" si="1">AO79+AW79</f>
        <v>68500</v>
      </c>
      <c r="BF79" s="90"/>
      <c r="BG79" s="90"/>
      <c r="BH79" s="90"/>
      <c r="BI79" s="90"/>
      <c r="BJ79" s="90"/>
      <c r="BK79" s="90"/>
      <c r="BL79" s="90"/>
    </row>
    <row r="80" spans="1:79" s="4" customFormat="1" ht="12.75" customHeight="1" x14ac:dyDescent="0.2">
      <c r="A80" s="91">
        <v>2</v>
      </c>
      <c r="B80" s="91"/>
      <c r="C80" s="91"/>
      <c r="D80" s="91"/>
      <c r="E80" s="91"/>
      <c r="F80" s="91"/>
      <c r="G80" s="118" t="s">
        <v>72</v>
      </c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118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79" s="4" customFormat="1" ht="12.75" customHeight="1" x14ac:dyDescent="0.2">
      <c r="A81" s="91"/>
      <c r="B81" s="91"/>
      <c r="C81" s="91"/>
      <c r="D81" s="91"/>
      <c r="E81" s="91"/>
      <c r="F81" s="91"/>
      <c r="G81" s="163" t="s">
        <v>304</v>
      </c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163"/>
      <c r="AO81" s="90">
        <v>90</v>
      </c>
      <c r="AP81" s="90"/>
      <c r="AQ81" s="90"/>
      <c r="AR81" s="90"/>
      <c r="AS81" s="90"/>
      <c r="AT81" s="90"/>
      <c r="AU81" s="90"/>
      <c r="AV81" s="90"/>
      <c r="AW81" s="90">
        <v>0</v>
      </c>
      <c r="AX81" s="90"/>
      <c r="AY81" s="90"/>
      <c r="AZ81" s="90"/>
      <c r="BA81" s="90"/>
      <c r="BB81" s="90"/>
      <c r="BC81" s="90"/>
      <c r="BD81" s="90"/>
      <c r="BE81" s="90">
        <f t="shared" si="1"/>
        <v>90</v>
      </c>
      <c r="BF81" s="90"/>
      <c r="BG81" s="90"/>
      <c r="BH81" s="90"/>
      <c r="BI81" s="90"/>
      <c r="BJ81" s="90"/>
      <c r="BK81" s="90"/>
      <c r="BL81" s="90"/>
    </row>
    <row r="82" spans="1:79" ht="25.5" customHeight="1" x14ac:dyDescent="0.2">
      <c r="A82" s="85"/>
      <c r="B82" s="85"/>
      <c r="C82" s="85"/>
      <c r="D82" s="85"/>
      <c r="E82" s="85"/>
      <c r="F82" s="85"/>
      <c r="G82" s="163" t="s">
        <v>140</v>
      </c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5"/>
      <c r="Z82" s="89" t="s">
        <v>114</v>
      </c>
      <c r="AA82" s="89"/>
      <c r="AB82" s="89"/>
      <c r="AC82" s="89"/>
      <c r="AD82" s="89"/>
      <c r="AE82" s="163" t="s">
        <v>309</v>
      </c>
      <c r="AF82" s="164"/>
      <c r="AG82" s="164"/>
      <c r="AH82" s="164"/>
      <c r="AI82" s="164"/>
      <c r="AJ82" s="164"/>
      <c r="AK82" s="164"/>
      <c r="AL82" s="164"/>
      <c r="AM82" s="164"/>
      <c r="AN82" s="165"/>
      <c r="AO82" s="90">
        <v>40</v>
      </c>
      <c r="AP82" s="90"/>
      <c r="AQ82" s="90"/>
      <c r="AR82" s="90"/>
      <c r="AS82" s="90"/>
      <c r="AT82" s="90"/>
      <c r="AU82" s="90"/>
      <c r="AV82" s="90"/>
      <c r="AW82" s="90">
        <v>0</v>
      </c>
      <c r="AX82" s="90"/>
      <c r="AY82" s="90"/>
      <c r="AZ82" s="90"/>
      <c r="BA82" s="90"/>
      <c r="BB82" s="90"/>
      <c r="BC82" s="90"/>
      <c r="BD82" s="90"/>
      <c r="BE82" s="90">
        <f t="shared" ref="BE82:BE83" si="2">AO82+AW82</f>
        <v>40</v>
      </c>
      <c r="BF82" s="90"/>
      <c r="BG82" s="90"/>
      <c r="BH82" s="90"/>
      <c r="BI82" s="90"/>
      <c r="BJ82" s="90"/>
      <c r="BK82" s="90"/>
      <c r="BL82" s="90"/>
    </row>
    <row r="83" spans="1:79" ht="25.5" customHeight="1" x14ac:dyDescent="0.2">
      <c r="A83" s="85"/>
      <c r="B83" s="85"/>
      <c r="C83" s="85"/>
      <c r="D83" s="85"/>
      <c r="E83" s="85"/>
      <c r="F83" s="85"/>
      <c r="G83" s="163" t="s">
        <v>116</v>
      </c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5"/>
      <c r="Z83" s="89" t="s">
        <v>114</v>
      </c>
      <c r="AA83" s="89"/>
      <c r="AB83" s="89"/>
      <c r="AC83" s="89"/>
      <c r="AD83" s="89"/>
      <c r="AE83" s="163" t="s">
        <v>309</v>
      </c>
      <c r="AF83" s="164"/>
      <c r="AG83" s="164"/>
      <c r="AH83" s="164"/>
      <c r="AI83" s="164"/>
      <c r="AJ83" s="164"/>
      <c r="AK83" s="164"/>
      <c r="AL83" s="164"/>
      <c r="AM83" s="164"/>
      <c r="AN83" s="165"/>
      <c r="AO83" s="90">
        <v>50</v>
      </c>
      <c r="AP83" s="90"/>
      <c r="AQ83" s="90"/>
      <c r="AR83" s="90"/>
      <c r="AS83" s="90"/>
      <c r="AT83" s="90"/>
      <c r="AU83" s="90"/>
      <c r="AV83" s="90"/>
      <c r="AW83" s="90">
        <v>0</v>
      </c>
      <c r="AX83" s="90"/>
      <c r="AY83" s="90"/>
      <c r="AZ83" s="90"/>
      <c r="BA83" s="90"/>
      <c r="BB83" s="90"/>
      <c r="BC83" s="90"/>
      <c r="BD83" s="90"/>
      <c r="BE83" s="90">
        <f t="shared" si="2"/>
        <v>50</v>
      </c>
      <c r="BF83" s="90"/>
      <c r="BG83" s="90"/>
      <c r="BH83" s="90"/>
      <c r="BI83" s="90"/>
      <c r="BJ83" s="90"/>
      <c r="BK83" s="90"/>
      <c r="BL83" s="90"/>
    </row>
    <row r="84" spans="1:79" ht="12.75" customHeight="1" x14ac:dyDescent="0.2">
      <c r="A84" s="85"/>
      <c r="B84" s="85"/>
      <c r="C84" s="85"/>
      <c r="D84" s="85"/>
      <c r="E84" s="85"/>
      <c r="F84" s="85"/>
      <c r="G84" s="163" t="s">
        <v>307</v>
      </c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5"/>
      <c r="Z84" s="89" t="s">
        <v>66</v>
      </c>
      <c r="AA84" s="89"/>
      <c r="AB84" s="89"/>
      <c r="AC84" s="89"/>
      <c r="AD84" s="89"/>
      <c r="AE84" s="89" t="s">
        <v>308</v>
      </c>
      <c r="AF84" s="89"/>
      <c r="AG84" s="89"/>
      <c r="AH84" s="89"/>
      <c r="AI84" s="89"/>
      <c r="AJ84" s="89"/>
      <c r="AK84" s="89"/>
      <c r="AL84" s="89"/>
      <c r="AM84" s="89"/>
      <c r="AN84" s="163"/>
      <c r="AO84" s="90">
        <v>1</v>
      </c>
      <c r="AP84" s="90"/>
      <c r="AQ84" s="90"/>
      <c r="AR84" s="90"/>
      <c r="AS84" s="90"/>
      <c r="AT84" s="90"/>
      <c r="AU84" s="90"/>
      <c r="AV84" s="90"/>
      <c r="AW84" s="90">
        <v>0</v>
      </c>
      <c r="AX84" s="90"/>
      <c r="AY84" s="90"/>
      <c r="AZ84" s="90"/>
      <c r="BA84" s="90"/>
      <c r="BB84" s="90"/>
      <c r="BC84" s="90"/>
      <c r="BD84" s="90"/>
      <c r="BE84" s="90">
        <f t="shared" si="1"/>
        <v>1</v>
      </c>
      <c r="BF84" s="90"/>
      <c r="BG84" s="90"/>
      <c r="BH84" s="90"/>
      <c r="BI84" s="90"/>
      <c r="BJ84" s="90"/>
      <c r="BK84" s="90"/>
      <c r="BL84" s="90"/>
    </row>
    <row r="85" spans="1:79" s="4" customFormat="1" ht="12.75" customHeight="1" x14ac:dyDescent="0.2">
      <c r="A85" s="91">
        <v>3</v>
      </c>
      <c r="B85" s="91"/>
      <c r="C85" s="91"/>
      <c r="D85" s="91"/>
      <c r="E85" s="91"/>
      <c r="F85" s="91"/>
      <c r="G85" s="118" t="s">
        <v>77</v>
      </c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7"/>
      <c r="Z85" s="95"/>
      <c r="AA85" s="95"/>
      <c r="AB85" s="95"/>
      <c r="AC85" s="95"/>
      <c r="AD85" s="95"/>
      <c r="AE85" s="118"/>
      <c r="AF85" s="166"/>
      <c r="AG85" s="166"/>
      <c r="AH85" s="166"/>
      <c r="AI85" s="166"/>
      <c r="AJ85" s="166"/>
      <c r="AK85" s="166"/>
      <c r="AL85" s="166"/>
      <c r="AM85" s="166"/>
      <c r="AN85" s="167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</row>
    <row r="86" spans="1:79" ht="25.5" customHeight="1" x14ac:dyDescent="0.2">
      <c r="A86" s="85"/>
      <c r="B86" s="85"/>
      <c r="C86" s="85"/>
      <c r="D86" s="85"/>
      <c r="E86" s="85"/>
      <c r="F86" s="85"/>
      <c r="G86" s="163" t="s">
        <v>311</v>
      </c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5"/>
      <c r="Z86" s="89" t="s">
        <v>70</v>
      </c>
      <c r="AA86" s="89"/>
      <c r="AB86" s="89"/>
      <c r="AC86" s="89"/>
      <c r="AD86" s="89"/>
      <c r="AE86" s="163" t="s">
        <v>79</v>
      </c>
      <c r="AF86" s="164"/>
      <c r="AG86" s="164"/>
      <c r="AH86" s="164"/>
      <c r="AI86" s="164"/>
      <c r="AJ86" s="164"/>
      <c r="AK86" s="164"/>
      <c r="AL86" s="164"/>
      <c r="AM86" s="164"/>
      <c r="AN86" s="165"/>
      <c r="AO86" s="90">
        <v>761.11</v>
      </c>
      <c r="AP86" s="90"/>
      <c r="AQ86" s="90"/>
      <c r="AR86" s="90"/>
      <c r="AS86" s="90"/>
      <c r="AT86" s="90"/>
      <c r="AU86" s="90"/>
      <c r="AV86" s="90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f t="shared" si="1"/>
        <v>761.11</v>
      </c>
      <c r="BF86" s="90"/>
      <c r="BG86" s="90"/>
      <c r="BH86" s="90"/>
      <c r="BI86" s="90"/>
      <c r="BJ86" s="90"/>
      <c r="BK86" s="90"/>
      <c r="BL86" s="90"/>
    </row>
    <row r="87" spans="1:79" s="4" customFormat="1" ht="12.75" customHeight="1" x14ac:dyDescent="0.2">
      <c r="A87" s="91">
        <v>4</v>
      </c>
      <c r="B87" s="91"/>
      <c r="C87" s="91"/>
      <c r="D87" s="91"/>
      <c r="E87" s="91"/>
      <c r="F87" s="91"/>
      <c r="G87" s="118" t="s">
        <v>82</v>
      </c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7"/>
      <c r="Z87" s="95"/>
      <c r="AA87" s="95"/>
      <c r="AB87" s="95"/>
      <c r="AC87" s="95"/>
      <c r="AD87" s="95"/>
      <c r="AE87" s="118"/>
      <c r="AF87" s="166"/>
      <c r="AG87" s="166"/>
      <c r="AH87" s="166"/>
      <c r="AI87" s="166"/>
      <c r="AJ87" s="166"/>
      <c r="AK87" s="166"/>
      <c r="AL87" s="166"/>
      <c r="AM87" s="166"/>
      <c r="AN87" s="167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</row>
    <row r="88" spans="1:79" ht="25.5" customHeight="1" x14ac:dyDescent="0.2">
      <c r="A88" s="85"/>
      <c r="B88" s="85"/>
      <c r="C88" s="85"/>
      <c r="D88" s="85"/>
      <c r="E88" s="85"/>
      <c r="F88" s="85"/>
      <c r="G88" s="163" t="s">
        <v>313</v>
      </c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5"/>
      <c r="Z88" s="89" t="s">
        <v>84</v>
      </c>
      <c r="AA88" s="89"/>
      <c r="AB88" s="89"/>
      <c r="AC88" s="89"/>
      <c r="AD88" s="89"/>
      <c r="AE88" s="163" t="s">
        <v>79</v>
      </c>
      <c r="AF88" s="164"/>
      <c r="AG88" s="164"/>
      <c r="AH88" s="164"/>
      <c r="AI88" s="164"/>
      <c r="AJ88" s="164"/>
      <c r="AK88" s="164"/>
      <c r="AL88" s="164"/>
      <c r="AM88" s="164"/>
      <c r="AN88" s="165"/>
      <c r="AO88" s="90">
        <v>100</v>
      </c>
      <c r="AP88" s="90"/>
      <c r="AQ88" s="90"/>
      <c r="AR88" s="90"/>
      <c r="AS88" s="90"/>
      <c r="AT88" s="90"/>
      <c r="AU88" s="90"/>
      <c r="AV88" s="90"/>
      <c r="AW88" s="90">
        <v>0</v>
      </c>
      <c r="AX88" s="90"/>
      <c r="AY88" s="90"/>
      <c r="AZ88" s="90"/>
      <c r="BA88" s="90"/>
      <c r="BB88" s="90"/>
      <c r="BC88" s="90"/>
      <c r="BD88" s="90"/>
      <c r="BE88" s="90">
        <f t="shared" si="1"/>
        <v>100</v>
      </c>
      <c r="BF88" s="90"/>
      <c r="BG88" s="90"/>
      <c r="BH88" s="90"/>
      <c r="BI88" s="90"/>
      <c r="BJ88" s="90"/>
      <c r="BK88" s="90"/>
      <c r="BL88" s="90"/>
    </row>
    <row r="89" spans="1:79" x14ac:dyDescent="0.2">
      <c r="A89" s="184" t="s">
        <v>436</v>
      </c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6"/>
      <c r="CA89" s="1" t="s">
        <v>15</v>
      </c>
    </row>
    <row r="90" spans="1:79" s="4" customFormat="1" ht="12.75" customHeight="1" x14ac:dyDescent="0.2">
      <c r="A90" s="91">
        <v>1</v>
      </c>
      <c r="B90" s="91"/>
      <c r="C90" s="91"/>
      <c r="D90" s="91"/>
      <c r="E90" s="91"/>
      <c r="F90" s="91"/>
      <c r="G90" s="118" t="s">
        <v>63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20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118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CA90" s="4" t="s">
        <v>16</v>
      </c>
    </row>
    <row r="91" spans="1:79" ht="12.75" customHeight="1" x14ac:dyDescent="0.2">
      <c r="A91" s="85"/>
      <c r="B91" s="85"/>
      <c r="C91" s="85"/>
      <c r="D91" s="85"/>
      <c r="E91" s="85"/>
      <c r="F91" s="85"/>
      <c r="G91" s="163" t="s">
        <v>388</v>
      </c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5"/>
      <c r="Z91" s="89" t="s">
        <v>70</v>
      </c>
      <c r="AA91" s="89"/>
      <c r="AB91" s="89"/>
      <c r="AC91" s="89"/>
      <c r="AD91" s="89"/>
      <c r="AE91" s="89" t="s">
        <v>71</v>
      </c>
      <c r="AF91" s="89"/>
      <c r="AG91" s="89"/>
      <c r="AH91" s="89"/>
      <c r="AI91" s="89"/>
      <c r="AJ91" s="89"/>
      <c r="AK91" s="89"/>
      <c r="AL91" s="89"/>
      <c r="AM91" s="89"/>
      <c r="AN91" s="163"/>
      <c r="AO91" s="90">
        <v>469778</v>
      </c>
      <c r="AP91" s="90"/>
      <c r="AQ91" s="90"/>
      <c r="AR91" s="90"/>
      <c r="AS91" s="90"/>
      <c r="AT91" s="90"/>
      <c r="AU91" s="90"/>
      <c r="AV91" s="90"/>
      <c r="AW91" s="90">
        <v>0</v>
      </c>
      <c r="AX91" s="90"/>
      <c r="AY91" s="90"/>
      <c r="AZ91" s="90"/>
      <c r="BA91" s="90"/>
      <c r="BB91" s="90"/>
      <c r="BC91" s="90"/>
      <c r="BD91" s="90"/>
      <c r="BE91" s="90">
        <f t="shared" ref="BE91" si="3">AO91+AW91</f>
        <v>469778</v>
      </c>
      <c r="BF91" s="90"/>
      <c r="BG91" s="90"/>
      <c r="BH91" s="90"/>
      <c r="BI91" s="90"/>
      <c r="BJ91" s="90"/>
      <c r="BK91" s="90"/>
      <c r="BL91" s="90"/>
    </row>
    <row r="92" spans="1:79" ht="12.75" customHeight="1" x14ac:dyDescent="0.2">
      <c r="A92" s="85"/>
      <c r="B92" s="85"/>
      <c r="C92" s="85"/>
      <c r="D92" s="85"/>
      <c r="E92" s="85"/>
      <c r="F92" s="85"/>
      <c r="G92" s="163" t="s">
        <v>439</v>
      </c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5"/>
      <c r="Z92" s="89" t="s">
        <v>66</v>
      </c>
      <c r="AA92" s="89"/>
      <c r="AB92" s="89"/>
      <c r="AC92" s="89"/>
      <c r="AD92" s="89"/>
      <c r="AE92" s="89" t="s">
        <v>233</v>
      </c>
      <c r="AF92" s="89"/>
      <c r="AG92" s="89"/>
      <c r="AH92" s="89"/>
      <c r="AI92" s="89"/>
      <c r="AJ92" s="89"/>
      <c r="AK92" s="89"/>
      <c r="AL92" s="89"/>
      <c r="AM92" s="89"/>
      <c r="AN92" s="163"/>
      <c r="AO92" s="90">
        <v>1</v>
      </c>
      <c r="AP92" s="90"/>
      <c r="AQ92" s="90"/>
      <c r="AR92" s="90"/>
      <c r="AS92" s="90"/>
      <c r="AT92" s="90"/>
      <c r="AU92" s="90"/>
      <c r="AV92" s="90"/>
      <c r="AW92" s="90">
        <v>0</v>
      </c>
      <c r="AX92" s="90"/>
      <c r="AY92" s="90"/>
      <c r="AZ92" s="90"/>
      <c r="BA92" s="90"/>
      <c r="BB92" s="90"/>
      <c r="BC92" s="90"/>
      <c r="BD92" s="90"/>
      <c r="BE92" s="90">
        <f t="shared" ref="BE92:BE95" si="4">AO92+AW92</f>
        <v>1</v>
      </c>
      <c r="BF92" s="90"/>
      <c r="BG92" s="90"/>
      <c r="BH92" s="90"/>
      <c r="BI92" s="90"/>
      <c r="BJ92" s="90"/>
      <c r="BK92" s="90"/>
      <c r="BL92" s="90"/>
    </row>
    <row r="93" spans="1:79" ht="12.75" customHeight="1" x14ac:dyDescent="0.2">
      <c r="A93" s="85"/>
      <c r="B93" s="85"/>
      <c r="C93" s="85"/>
      <c r="D93" s="85"/>
      <c r="E93" s="85"/>
      <c r="F93" s="85"/>
      <c r="G93" s="163" t="s">
        <v>440</v>
      </c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5"/>
      <c r="Z93" s="89" t="s">
        <v>114</v>
      </c>
      <c r="AA93" s="89"/>
      <c r="AB93" s="89"/>
      <c r="AC93" s="89"/>
      <c r="AD93" s="89"/>
      <c r="AE93" s="89" t="s">
        <v>110</v>
      </c>
      <c r="AF93" s="89"/>
      <c r="AG93" s="89"/>
      <c r="AH93" s="89"/>
      <c r="AI93" s="89"/>
      <c r="AJ93" s="89"/>
      <c r="AK93" s="89"/>
      <c r="AL93" s="89"/>
      <c r="AM93" s="89"/>
      <c r="AN93" s="163"/>
      <c r="AO93" s="90">
        <v>2</v>
      </c>
      <c r="AP93" s="90"/>
      <c r="AQ93" s="90"/>
      <c r="AR93" s="90"/>
      <c r="AS93" s="90"/>
      <c r="AT93" s="90"/>
      <c r="AU93" s="90"/>
      <c r="AV93" s="90"/>
      <c r="AW93" s="90">
        <v>0</v>
      </c>
      <c r="AX93" s="90"/>
      <c r="AY93" s="90"/>
      <c r="AZ93" s="90"/>
      <c r="BA93" s="90"/>
      <c r="BB93" s="90"/>
      <c r="BC93" s="90"/>
      <c r="BD93" s="90"/>
      <c r="BE93" s="90">
        <f t="shared" si="4"/>
        <v>2</v>
      </c>
      <c r="BF93" s="90"/>
      <c r="BG93" s="90"/>
      <c r="BH93" s="90"/>
      <c r="BI93" s="90"/>
      <c r="BJ93" s="90"/>
      <c r="BK93" s="90"/>
      <c r="BL93" s="90"/>
    </row>
    <row r="94" spans="1:79" ht="27" customHeight="1" x14ac:dyDescent="0.2">
      <c r="A94" s="85"/>
      <c r="B94" s="85"/>
      <c r="C94" s="85"/>
      <c r="D94" s="85"/>
      <c r="E94" s="85"/>
      <c r="F94" s="85"/>
      <c r="G94" s="163" t="s">
        <v>441</v>
      </c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5"/>
      <c r="Z94" s="89" t="s">
        <v>114</v>
      </c>
      <c r="AA94" s="89"/>
      <c r="AB94" s="89"/>
      <c r="AC94" s="89"/>
      <c r="AD94" s="89"/>
      <c r="AE94" s="89" t="s">
        <v>157</v>
      </c>
      <c r="AF94" s="89"/>
      <c r="AG94" s="89"/>
      <c r="AH94" s="89"/>
      <c r="AI94" s="89"/>
      <c r="AJ94" s="89"/>
      <c r="AK94" s="89"/>
      <c r="AL94" s="89"/>
      <c r="AM94" s="89"/>
      <c r="AN94" s="163"/>
      <c r="AO94" s="90">
        <v>1</v>
      </c>
      <c r="AP94" s="90"/>
      <c r="AQ94" s="90"/>
      <c r="AR94" s="90"/>
      <c r="AS94" s="90"/>
      <c r="AT94" s="90"/>
      <c r="AU94" s="90"/>
      <c r="AV94" s="90"/>
      <c r="AW94" s="90">
        <v>0</v>
      </c>
      <c r="AX94" s="90"/>
      <c r="AY94" s="90"/>
      <c r="AZ94" s="90"/>
      <c r="BA94" s="90"/>
      <c r="BB94" s="90"/>
      <c r="BC94" s="90"/>
      <c r="BD94" s="90"/>
      <c r="BE94" s="90">
        <f t="shared" si="4"/>
        <v>1</v>
      </c>
      <c r="BF94" s="90"/>
      <c r="BG94" s="90"/>
      <c r="BH94" s="90"/>
      <c r="BI94" s="90"/>
      <c r="BJ94" s="90"/>
      <c r="BK94" s="90"/>
      <c r="BL94" s="90"/>
    </row>
    <row r="95" spans="1:79" ht="26.25" customHeight="1" x14ac:dyDescent="0.2">
      <c r="A95" s="85"/>
      <c r="B95" s="85"/>
      <c r="C95" s="85"/>
      <c r="D95" s="85"/>
      <c r="E95" s="85"/>
      <c r="F95" s="85"/>
      <c r="G95" s="163" t="s">
        <v>442</v>
      </c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5"/>
      <c r="Z95" s="89" t="s">
        <v>114</v>
      </c>
      <c r="AA95" s="89"/>
      <c r="AB95" s="89"/>
      <c r="AC95" s="89"/>
      <c r="AD95" s="89"/>
      <c r="AE95" s="89" t="s">
        <v>157</v>
      </c>
      <c r="AF95" s="89"/>
      <c r="AG95" s="89"/>
      <c r="AH95" s="89"/>
      <c r="AI95" s="89"/>
      <c r="AJ95" s="89"/>
      <c r="AK95" s="89"/>
      <c r="AL95" s="89"/>
      <c r="AM95" s="89"/>
      <c r="AN95" s="163"/>
      <c r="AO95" s="90">
        <v>1</v>
      </c>
      <c r="AP95" s="90"/>
      <c r="AQ95" s="90"/>
      <c r="AR95" s="90"/>
      <c r="AS95" s="90"/>
      <c r="AT95" s="90"/>
      <c r="AU95" s="90"/>
      <c r="AV95" s="90"/>
      <c r="AW95" s="90">
        <v>0</v>
      </c>
      <c r="AX95" s="90"/>
      <c r="AY95" s="90"/>
      <c r="AZ95" s="90"/>
      <c r="BA95" s="90"/>
      <c r="BB95" s="90"/>
      <c r="BC95" s="90"/>
      <c r="BD95" s="90"/>
      <c r="BE95" s="90">
        <f t="shared" si="4"/>
        <v>1</v>
      </c>
      <c r="BF95" s="90"/>
      <c r="BG95" s="90"/>
      <c r="BH95" s="90"/>
      <c r="BI95" s="90"/>
      <c r="BJ95" s="90"/>
      <c r="BK95" s="90"/>
      <c r="BL95" s="90"/>
    </row>
    <row r="96" spans="1:79" s="4" customFormat="1" ht="12.75" customHeight="1" x14ac:dyDescent="0.2">
      <c r="A96" s="91">
        <v>2</v>
      </c>
      <c r="B96" s="91"/>
      <c r="C96" s="91"/>
      <c r="D96" s="91"/>
      <c r="E96" s="91"/>
      <c r="F96" s="91"/>
      <c r="G96" s="118" t="s">
        <v>72</v>
      </c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7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118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</row>
    <row r="97" spans="1:64" s="4" customFormat="1" ht="30" customHeight="1" x14ac:dyDescent="0.2">
      <c r="A97" s="91"/>
      <c r="B97" s="91"/>
      <c r="C97" s="91"/>
      <c r="D97" s="91"/>
      <c r="E97" s="91"/>
      <c r="F97" s="91"/>
      <c r="G97" s="163" t="s">
        <v>443</v>
      </c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5"/>
      <c r="Z97" s="89" t="s">
        <v>114</v>
      </c>
      <c r="AA97" s="89"/>
      <c r="AB97" s="89"/>
      <c r="AC97" s="89"/>
      <c r="AD97" s="89"/>
      <c r="AE97" s="89" t="s">
        <v>444</v>
      </c>
      <c r="AF97" s="89"/>
      <c r="AG97" s="89"/>
      <c r="AH97" s="89"/>
      <c r="AI97" s="89"/>
      <c r="AJ97" s="89"/>
      <c r="AK97" s="89"/>
      <c r="AL97" s="89"/>
      <c r="AM97" s="89"/>
      <c r="AN97" s="163"/>
      <c r="AO97" s="90">
        <v>30</v>
      </c>
      <c r="AP97" s="90"/>
      <c r="AQ97" s="90"/>
      <c r="AR97" s="90"/>
      <c r="AS97" s="90"/>
      <c r="AT97" s="90"/>
      <c r="AU97" s="90"/>
      <c r="AV97" s="90"/>
      <c r="AW97" s="90">
        <v>0</v>
      </c>
      <c r="AX97" s="90"/>
      <c r="AY97" s="90"/>
      <c r="AZ97" s="90"/>
      <c r="BA97" s="90"/>
      <c r="BB97" s="90"/>
      <c r="BC97" s="90"/>
      <c r="BD97" s="90"/>
      <c r="BE97" s="90">
        <f t="shared" ref="BE97:BE99" si="5">AO97+AW97</f>
        <v>30</v>
      </c>
      <c r="BF97" s="90"/>
      <c r="BG97" s="90"/>
      <c r="BH97" s="90"/>
      <c r="BI97" s="90"/>
      <c r="BJ97" s="90"/>
      <c r="BK97" s="90"/>
      <c r="BL97" s="90"/>
    </row>
    <row r="98" spans="1:64" ht="25.5" customHeight="1" x14ac:dyDescent="0.2">
      <c r="A98" s="85"/>
      <c r="B98" s="85"/>
      <c r="C98" s="85"/>
      <c r="D98" s="85"/>
      <c r="E98" s="85"/>
      <c r="F98" s="85"/>
      <c r="G98" s="163" t="s">
        <v>445</v>
      </c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5"/>
      <c r="Z98" s="89" t="s">
        <v>66</v>
      </c>
      <c r="AA98" s="89"/>
      <c r="AB98" s="89"/>
      <c r="AC98" s="89"/>
      <c r="AD98" s="89"/>
      <c r="AE98" s="163" t="s">
        <v>446</v>
      </c>
      <c r="AF98" s="164"/>
      <c r="AG98" s="164"/>
      <c r="AH98" s="164"/>
      <c r="AI98" s="164"/>
      <c r="AJ98" s="164"/>
      <c r="AK98" s="164"/>
      <c r="AL98" s="164"/>
      <c r="AM98" s="164"/>
      <c r="AN98" s="165"/>
      <c r="AO98" s="90">
        <v>120</v>
      </c>
      <c r="AP98" s="90"/>
      <c r="AQ98" s="90"/>
      <c r="AR98" s="90"/>
      <c r="AS98" s="90"/>
      <c r="AT98" s="90"/>
      <c r="AU98" s="90"/>
      <c r="AV98" s="90"/>
      <c r="AW98" s="90">
        <v>0</v>
      </c>
      <c r="AX98" s="90"/>
      <c r="AY98" s="90"/>
      <c r="AZ98" s="90"/>
      <c r="BA98" s="90"/>
      <c r="BB98" s="90"/>
      <c r="BC98" s="90"/>
      <c r="BD98" s="90"/>
      <c r="BE98" s="90">
        <f t="shared" si="5"/>
        <v>120</v>
      </c>
      <c r="BF98" s="90"/>
      <c r="BG98" s="90"/>
      <c r="BH98" s="90"/>
      <c r="BI98" s="90"/>
      <c r="BJ98" s="90"/>
      <c r="BK98" s="90"/>
      <c r="BL98" s="90"/>
    </row>
    <row r="99" spans="1:64" ht="25.5" customHeight="1" x14ac:dyDescent="0.2">
      <c r="A99" s="85"/>
      <c r="B99" s="85"/>
      <c r="C99" s="85"/>
      <c r="D99" s="85"/>
      <c r="E99" s="85"/>
      <c r="F99" s="85"/>
      <c r="G99" s="163" t="s">
        <v>447</v>
      </c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5"/>
      <c r="Z99" s="89" t="s">
        <v>114</v>
      </c>
      <c r="AA99" s="89"/>
      <c r="AB99" s="89"/>
      <c r="AC99" s="89"/>
      <c r="AD99" s="89"/>
      <c r="AE99" s="163" t="s">
        <v>446</v>
      </c>
      <c r="AF99" s="164"/>
      <c r="AG99" s="164"/>
      <c r="AH99" s="164"/>
      <c r="AI99" s="164"/>
      <c r="AJ99" s="164"/>
      <c r="AK99" s="164"/>
      <c r="AL99" s="164"/>
      <c r="AM99" s="164"/>
      <c r="AN99" s="165"/>
      <c r="AO99" s="90">
        <v>1200</v>
      </c>
      <c r="AP99" s="90"/>
      <c r="AQ99" s="90"/>
      <c r="AR99" s="90"/>
      <c r="AS99" s="90"/>
      <c r="AT99" s="90"/>
      <c r="AU99" s="90"/>
      <c r="AV99" s="90"/>
      <c r="AW99" s="90">
        <v>0</v>
      </c>
      <c r="AX99" s="90"/>
      <c r="AY99" s="90"/>
      <c r="AZ99" s="90"/>
      <c r="BA99" s="90"/>
      <c r="BB99" s="90"/>
      <c r="BC99" s="90"/>
      <c r="BD99" s="90"/>
      <c r="BE99" s="90">
        <f t="shared" si="5"/>
        <v>1200</v>
      </c>
      <c r="BF99" s="90"/>
      <c r="BG99" s="90"/>
      <c r="BH99" s="90"/>
      <c r="BI99" s="90"/>
      <c r="BJ99" s="90"/>
      <c r="BK99" s="90"/>
      <c r="BL99" s="90"/>
    </row>
    <row r="100" spans="1:64" s="4" customFormat="1" ht="12.75" customHeight="1" x14ac:dyDescent="0.2">
      <c r="A100" s="91">
        <v>3</v>
      </c>
      <c r="B100" s="91"/>
      <c r="C100" s="91"/>
      <c r="D100" s="91"/>
      <c r="E100" s="91"/>
      <c r="F100" s="91"/>
      <c r="G100" s="118" t="s">
        <v>77</v>
      </c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7"/>
      <c r="Z100" s="95"/>
      <c r="AA100" s="95"/>
      <c r="AB100" s="95"/>
      <c r="AC100" s="95"/>
      <c r="AD100" s="95"/>
      <c r="AE100" s="118"/>
      <c r="AF100" s="166"/>
      <c r="AG100" s="166"/>
      <c r="AH100" s="166"/>
      <c r="AI100" s="166"/>
      <c r="AJ100" s="166"/>
      <c r="AK100" s="166"/>
      <c r="AL100" s="166"/>
      <c r="AM100" s="166"/>
      <c r="AN100" s="167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</row>
    <row r="101" spans="1:64" ht="25.5" customHeight="1" x14ac:dyDescent="0.2">
      <c r="A101" s="85"/>
      <c r="B101" s="85"/>
      <c r="C101" s="85"/>
      <c r="D101" s="85"/>
      <c r="E101" s="85"/>
      <c r="F101" s="85"/>
      <c r="G101" s="163" t="s">
        <v>448</v>
      </c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5"/>
      <c r="Z101" s="89" t="s">
        <v>70</v>
      </c>
      <c r="AA101" s="89"/>
      <c r="AB101" s="89"/>
      <c r="AC101" s="89"/>
      <c r="AD101" s="89"/>
      <c r="AE101" s="163" t="s">
        <v>79</v>
      </c>
      <c r="AF101" s="164"/>
      <c r="AG101" s="164"/>
      <c r="AH101" s="164"/>
      <c r="AI101" s="164"/>
      <c r="AJ101" s="164"/>
      <c r="AK101" s="164"/>
      <c r="AL101" s="164"/>
      <c r="AM101" s="164"/>
      <c r="AN101" s="165"/>
      <c r="AO101" s="90">
        <v>13084.54</v>
      </c>
      <c r="AP101" s="90"/>
      <c r="AQ101" s="90"/>
      <c r="AR101" s="90"/>
      <c r="AS101" s="90"/>
      <c r="AT101" s="90"/>
      <c r="AU101" s="90"/>
      <c r="AV101" s="90"/>
      <c r="AW101" s="90">
        <v>0</v>
      </c>
      <c r="AX101" s="90"/>
      <c r="AY101" s="90"/>
      <c r="AZ101" s="90"/>
      <c r="BA101" s="90"/>
      <c r="BB101" s="90"/>
      <c r="BC101" s="90"/>
      <c r="BD101" s="90"/>
      <c r="BE101" s="90">
        <f t="shared" ref="BE101" si="6">AO101+AW101</f>
        <v>13084.54</v>
      </c>
      <c r="BF101" s="90"/>
      <c r="BG101" s="90"/>
      <c r="BH101" s="90"/>
      <c r="BI101" s="90"/>
      <c r="BJ101" s="90"/>
      <c r="BK101" s="90"/>
      <c r="BL101" s="90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 x14ac:dyDescent="0.2">
      <c r="A104" s="113" t="s">
        <v>89</v>
      </c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5"/>
      <c r="AO104" s="116" t="s">
        <v>449</v>
      </c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</row>
    <row r="105" spans="1:64" x14ac:dyDescent="0.2">
      <c r="W105" s="106" t="s">
        <v>5</v>
      </c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O105" s="106" t="s">
        <v>49</v>
      </c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</row>
    <row r="106" spans="1:64" ht="15.75" customHeight="1" x14ac:dyDescent="0.2">
      <c r="A106" s="117" t="s">
        <v>3</v>
      </c>
      <c r="B106" s="117"/>
      <c r="C106" s="117"/>
      <c r="D106" s="117"/>
      <c r="E106" s="117"/>
      <c r="F106" s="117"/>
    </row>
    <row r="107" spans="1:64" ht="13.15" customHeight="1" x14ac:dyDescent="0.2">
      <c r="A107" s="110" t="s">
        <v>88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</row>
    <row r="108" spans="1:64" x14ac:dyDescent="0.2">
      <c r="A108" s="112" t="s">
        <v>45</v>
      </c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</row>
    <row r="109" spans="1:64" ht="10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:64" ht="15.75" customHeight="1" x14ac:dyDescent="0.2">
      <c r="A110" s="113" t="s">
        <v>90</v>
      </c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5"/>
      <c r="AO110" s="39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</row>
    <row r="111" spans="1:64" ht="15.75" customHeight="1" x14ac:dyDescent="0.2">
      <c r="A111" s="113" t="s">
        <v>387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5"/>
      <c r="AO111" s="116" t="s">
        <v>402</v>
      </c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</row>
    <row r="112" spans="1:64" x14ac:dyDescent="0.2">
      <c r="W112" s="106" t="s">
        <v>5</v>
      </c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O112" s="106" t="s">
        <v>49</v>
      </c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</row>
    <row r="113" spans="1:59" x14ac:dyDescent="0.2">
      <c r="A113" s="105"/>
      <c r="B113" s="105"/>
      <c r="C113" s="105"/>
      <c r="D113" s="105"/>
      <c r="E113" s="105"/>
      <c r="F113" s="105"/>
      <c r="G113" s="105"/>
      <c r="H113" s="105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</row>
    <row r="114" spans="1:59" x14ac:dyDescent="0.2">
      <c r="A114" s="106" t="s">
        <v>43</v>
      </c>
      <c r="B114" s="106"/>
      <c r="C114" s="106"/>
      <c r="D114" s="106"/>
      <c r="E114" s="106"/>
      <c r="F114" s="106"/>
      <c r="G114" s="106"/>
      <c r="H114" s="10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1:59" x14ac:dyDescent="0.2">
      <c r="A115" s="22" t="s">
        <v>44</v>
      </c>
    </row>
  </sheetData>
  <mergeCells count="395"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0:BL100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114:H114"/>
    <mergeCell ref="A88:F88"/>
    <mergeCell ref="G88:Y88"/>
    <mergeCell ref="Z88:AD88"/>
    <mergeCell ref="AE88:AN88"/>
    <mergeCell ref="AO88:AV88"/>
    <mergeCell ref="AW88:BD88"/>
    <mergeCell ref="BE88:BL88"/>
    <mergeCell ref="A111:V111"/>
    <mergeCell ref="W112:AM112"/>
    <mergeCell ref="AO112:BG112"/>
    <mergeCell ref="A113:H113"/>
    <mergeCell ref="A107:AS107"/>
    <mergeCell ref="A108:AS108"/>
    <mergeCell ref="A110:V110"/>
    <mergeCell ref="W111:AM111"/>
    <mergeCell ref="AO111:BG111"/>
    <mergeCell ref="A104:V104"/>
    <mergeCell ref="W104:AM104"/>
    <mergeCell ref="AO104:BG104"/>
    <mergeCell ref="W105:AM105"/>
    <mergeCell ref="AO105:BG105"/>
    <mergeCell ref="A106:F106"/>
    <mergeCell ref="A89:BL89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3:BL83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0:BL80"/>
    <mergeCell ref="A82:F82"/>
    <mergeCell ref="G82:Y82"/>
    <mergeCell ref="Z82:AD82"/>
    <mergeCell ref="AE82:AN82"/>
    <mergeCell ref="AO82:AV82"/>
    <mergeCell ref="AW82:BD82"/>
    <mergeCell ref="BE82:BL82"/>
    <mergeCell ref="A79:F79"/>
    <mergeCell ref="G79:Y79"/>
    <mergeCell ref="Z79:AD79"/>
    <mergeCell ref="AE79:AN79"/>
    <mergeCell ref="AO79:AV79"/>
    <mergeCell ref="AW79:BD79"/>
    <mergeCell ref="BE79:BL79"/>
    <mergeCell ref="A77:BL77"/>
    <mergeCell ref="A78:F78"/>
    <mergeCell ref="G78:Y78"/>
    <mergeCell ref="Z78:AD78"/>
    <mergeCell ref="AE78:AN78"/>
    <mergeCell ref="AO78:AV78"/>
    <mergeCell ref="AW78:BD78"/>
    <mergeCell ref="BE78:BL78"/>
    <mergeCell ref="AO1:BL1"/>
    <mergeCell ref="AO2:BL2"/>
    <mergeCell ref="AO3:BL3"/>
    <mergeCell ref="AO4:BL4"/>
    <mergeCell ref="AO5:BL5"/>
    <mergeCell ref="AO6:BF6"/>
    <mergeCell ref="A64:BL64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39:F39"/>
    <mergeCell ref="G39:BL39"/>
    <mergeCell ref="A43:AZ43"/>
    <mergeCell ref="A44:AZ44"/>
    <mergeCell ref="A45:C46"/>
    <mergeCell ref="D45:AB46"/>
    <mergeCell ref="AC45:AJ46"/>
    <mergeCell ref="AK45:AR46"/>
    <mergeCell ref="AS45:AZ46"/>
    <mergeCell ref="A40:F40"/>
    <mergeCell ref="G40:BL40"/>
    <mergeCell ref="A41:F41"/>
    <mergeCell ref="G41:BL41"/>
    <mergeCell ref="A47:C47"/>
    <mergeCell ref="D47:AB47"/>
    <mergeCell ref="AC47:AJ47"/>
    <mergeCell ref="AK47:AR47"/>
    <mergeCell ref="AS47:AZ47"/>
    <mergeCell ref="A58:C58"/>
    <mergeCell ref="D58:AA58"/>
    <mergeCell ref="AB58:AI58"/>
    <mergeCell ref="AJ58:AQ58"/>
    <mergeCell ref="AR58:AY58"/>
    <mergeCell ref="A48:C48"/>
    <mergeCell ref="D48:AB48"/>
    <mergeCell ref="AC48:AJ48"/>
    <mergeCell ref="AK48:AR48"/>
    <mergeCell ref="AS48:AZ48"/>
    <mergeCell ref="A53:BL53"/>
    <mergeCell ref="A49:C49"/>
    <mergeCell ref="D49:AB49"/>
    <mergeCell ref="AC49:AJ49"/>
    <mergeCell ref="AK49:AR49"/>
    <mergeCell ref="A51:C51"/>
    <mergeCell ref="D51:AB51"/>
    <mergeCell ref="AC51:AJ51"/>
    <mergeCell ref="AK51:AR51"/>
    <mergeCell ref="AS51:AZ51"/>
    <mergeCell ref="AS49:AZ49"/>
    <mergeCell ref="A50:C50"/>
    <mergeCell ref="D50:AB50"/>
    <mergeCell ref="AC50:AJ50"/>
    <mergeCell ref="A57:C57"/>
    <mergeCell ref="D57:AA57"/>
    <mergeCell ref="AB57:AI57"/>
    <mergeCell ref="AJ57:AQ57"/>
    <mergeCell ref="AR57:AY57"/>
    <mergeCell ref="AK50:AR50"/>
    <mergeCell ref="AS50:AZ50"/>
    <mergeCell ref="Z62:AD62"/>
    <mergeCell ref="AE62:AN62"/>
    <mergeCell ref="AO62:AV62"/>
    <mergeCell ref="AW62:BD62"/>
    <mergeCell ref="A61:BL61"/>
    <mergeCell ref="A59:C59"/>
    <mergeCell ref="D59:AA59"/>
    <mergeCell ref="AB59:AI59"/>
    <mergeCell ref="AJ59:AQ59"/>
    <mergeCell ref="A65:F65"/>
    <mergeCell ref="G65:Y65"/>
    <mergeCell ref="Z65:AD65"/>
    <mergeCell ref="AE65:AN65"/>
    <mergeCell ref="AR59:AY59"/>
    <mergeCell ref="BE62:BL62"/>
    <mergeCell ref="A63:F63"/>
    <mergeCell ref="G63:Y63"/>
    <mergeCell ref="A54:AY54"/>
    <mergeCell ref="A55:C56"/>
    <mergeCell ref="D55:AA56"/>
    <mergeCell ref="AB55:AI56"/>
    <mergeCell ref="AJ55:AQ56"/>
    <mergeCell ref="AR55:AY56"/>
    <mergeCell ref="AO65:AV65"/>
    <mergeCell ref="AW65:BD65"/>
    <mergeCell ref="BE65:BL65"/>
    <mergeCell ref="Z63:AD63"/>
    <mergeCell ref="AE63:AN63"/>
    <mergeCell ref="AO63:AV63"/>
    <mergeCell ref="AW63:BD63"/>
    <mergeCell ref="BE63:BL63"/>
    <mergeCell ref="A62:F62"/>
    <mergeCell ref="G62: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69:F69"/>
    <mergeCell ref="G69:Y69"/>
    <mergeCell ref="Z69:AD69"/>
    <mergeCell ref="AE69:AN69"/>
    <mergeCell ref="AO69:AV69"/>
    <mergeCell ref="AW69:BD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5:L65">
    <cfRule type="cellIs" dxfId="273" priority="183" stopIfTrue="1" operator="equal">
      <formula>$G64</formula>
    </cfRule>
  </conditionalFormatting>
  <conditionalFormatting sqref="D48">
    <cfRule type="cellIs" dxfId="272" priority="184" stopIfTrue="1" operator="equal">
      <formula>#REF!</formula>
    </cfRule>
  </conditionalFormatting>
  <conditionalFormatting sqref="A65:F65">
    <cfRule type="cellIs" dxfId="271" priority="185" stopIfTrue="1" operator="equal">
      <formula>0</formula>
    </cfRule>
  </conditionalFormatting>
  <conditionalFormatting sqref="D49">
    <cfRule type="cellIs" dxfId="270" priority="182" stopIfTrue="1" operator="equal">
      <formula>$D48</formula>
    </cfRule>
  </conditionalFormatting>
  <conditionalFormatting sqref="D50">
    <cfRule type="cellIs" dxfId="269" priority="181" stopIfTrue="1" operator="equal">
      <formula>$D49</formula>
    </cfRule>
  </conditionalFormatting>
  <conditionalFormatting sqref="D51">
    <cfRule type="cellIs" dxfId="268" priority="180" stopIfTrue="1" operator="equal">
      <formula>$D50</formula>
    </cfRule>
  </conditionalFormatting>
  <conditionalFormatting sqref="G66:L66">
    <cfRule type="cellIs" dxfId="267" priority="177" stopIfTrue="1" operator="equal">
      <formula>$G65</formula>
    </cfRule>
  </conditionalFormatting>
  <conditionalFormatting sqref="A66:F66">
    <cfRule type="cellIs" dxfId="266" priority="178" stopIfTrue="1" operator="equal">
      <formula>0</formula>
    </cfRule>
  </conditionalFormatting>
  <conditionalFormatting sqref="G67">
    <cfRule type="cellIs" dxfId="265" priority="175" stopIfTrue="1" operator="equal">
      <formula>$G66</formula>
    </cfRule>
  </conditionalFormatting>
  <conditionalFormatting sqref="A67:F67">
    <cfRule type="cellIs" dxfId="264" priority="176" stopIfTrue="1" operator="equal">
      <formula>0</formula>
    </cfRule>
  </conditionalFormatting>
  <conditionalFormatting sqref="A68:F68">
    <cfRule type="cellIs" dxfId="263" priority="168" stopIfTrue="1" operator="equal">
      <formula>0</formula>
    </cfRule>
  </conditionalFormatting>
  <conditionalFormatting sqref="G69">
    <cfRule type="cellIs" dxfId="262" priority="165" stopIfTrue="1" operator="equal">
      <formula>$G68</formula>
    </cfRule>
  </conditionalFormatting>
  <conditionalFormatting sqref="A69:F69">
    <cfRule type="cellIs" dxfId="261" priority="166" stopIfTrue="1" operator="equal">
      <formula>0</formula>
    </cfRule>
  </conditionalFormatting>
  <conditionalFormatting sqref="G68">
    <cfRule type="cellIs" dxfId="260" priority="167" stopIfTrue="1" operator="equal">
      <formula>#REF!</formula>
    </cfRule>
  </conditionalFormatting>
  <conditionalFormatting sqref="A70:F70">
    <cfRule type="cellIs" dxfId="259" priority="162" stopIfTrue="1" operator="equal">
      <formula>0</formula>
    </cfRule>
  </conditionalFormatting>
  <conditionalFormatting sqref="G70">
    <cfRule type="cellIs" dxfId="258" priority="161" stopIfTrue="1" operator="equal">
      <formula>#REF!</formula>
    </cfRule>
  </conditionalFormatting>
  <conditionalFormatting sqref="G71">
    <cfRule type="cellIs" dxfId="257" priority="159" stopIfTrue="1" operator="equal">
      <formula>$G70</formula>
    </cfRule>
  </conditionalFormatting>
  <conditionalFormatting sqref="A71:F71">
    <cfRule type="cellIs" dxfId="256" priority="160" stopIfTrue="1" operator="equal">
      <formula>0</formula>
    </cfRule>
  </conditionalFormatting>
  <conditionalFormatting sqref="A72:F72">
    <cfRule type="cellIs" dxfId="255" priority="148" stopIfTrue="1" operator="equal">
      <formula>0</formula>
    </cfRule>
  </conditionalFormatting>
  <conditionalFormatting sqref="G73">
    <cfRule type="cellIs" dxfId="254" priority="145" stopIfTrue="1" operator="equal">
      <formula>$G72</formula>
    </cfRule>
  </conditionalFormatting>
  <conditionalFormatting sqref="A73:F73">
    <cfRule type="cellIs" dxfId="253" priority="146" stopIfTrue="1" operator="equal">
      <formula>0</formula>
    </cfRule>
  </conditionalFormatting>
  <conditionalFormatting sqref="G74">
    <cfRule type="cellIs" dxfId="252" priority="143" stopIfTrue="1" operator="equal">
      <formula>$G73</formula>
    </cfRule>
  </conditionalFormatting>
  <conditionalFormatting sqref="G72">
    <cfRule type="cellIs" dxfId="251" priority="147" stopIfTrue="1" operator="equal">
      <formula>#REF!</formula>
    </cfRule>
  </conditionalFormatting>
  <conditionalFormatting sqref="A74:F74">
    <cfRule type="cellIs" dxfId="250" priority="144" stopIfTrue="1" operator="equal">
      <formula>0</formula>
    </cfRule>
  </conditionalFormatting>
  <conditionalFormatting sqref="G76">
    <cfRule type="cellIs" dxfId="249" priority="135" stopIfTrue="1" operator="equal">
      <formula>$G75</formula>
    </cfRule>
  </conditionalFormatting>
  <conditionalFormatting sqref="A76:F76">
    <cfRule type="cellIs" dxfId="248" priority="136" stopIfTrue="1" operator="equal">
      <formula>0</formula>
    </cfRule>
  </conditionalFormatting>
  <conditionalFormatting sqref="A75:F75">
    <cfRule type="cellIs" dxfId="247" priority="138" stopIfTrue="1" operator="equal">
      <formula>0</formula>
    </cfRule>
  </conditionalFormatting>
  <conditionalFormatting sqref="G75">
    <cfRule type="cellIs" dxfId="246" priority="137" stopIfTrue="1" operator="equal">
      <formula>#REF!</formula>
    </cfRule>
  </conditionalFormatting>
  <conditionalFormatting sqref="G78:L78">
    <cfRule type="cellIs" dxfId="245" priority="77" stopIfTrue="1" operator="equal">
      <formula>$G77</formula>
    </cfRule>
  </conditionalFormatting>
  <conditionalFormatting sqref="A78:F78">
    <cfRule type="cellIs" dxfId="244" priority="78" stopIfTrue="1" operator="equal">
      <formula>0</formula>
    </cfRule>
  </conditionalFormatting>
  <conditionalFormatting sqref="A79:F79">
    <cfRule type="cellIs" dxfId="243" priority="68" stopIfTrue="1" operator="equal">
      <formula>0</formula>
    </cfRule>
  </conditionalFormatting>
  <conditionalFormatting sqref="G80">
    <cfRule type="cellIs" dxfId="242" priority="65" stopIfTrue="1" operator="equal">
      <formula>$G79</formula>
    </cfRule>
  </conditionalFormatting>
  <conditionalFormatting sqref="A80:F80">
    <cfRule type="cellIs" dxfId="241" priority="66" stopIfTrue="1" operator="equal">
      <formula>0</formula>
    </cfRule>
  </conditionalFormatting>
  <conditionalFormatting sqref="G79">
    <cfRule type="cellIs" dxfId="240" priority="67" stopIfTrue="1" operator="equal">
      <formula>#REF!</formula>
    </cfRule>
  </conditionalFormatting>
  <conditionalFormatting sqref="G81">
    <cfRule type="cellIs" dxfId="239" priority="61" stopIfTrue="1" operator="equal">
      <formula>#REF!</formula>
    </cfRule>
  </conditionalFormatting>
  <conditionalFormatting sqref="A81:F81">
    <cfRule type="cellIs" dxfId="238" priority="62" stopIfTrue="1" operator="equal">
      <formula>0</formula>
    </cfRule>
  </conditionalFormatting>
  <conditionalFormatting sqref="A84:F84">
    <cfRule type="cellIs" dxfId="237" priority="52" stopIfTrue="1" operator="equal">
      <formula>0</formula>
    </cfRule>
  </conditionalFormatting>
  <conditionalFormatting sqref="G84">
    <cfRule type="cellIs" dxfId="236" priority="51" stopIfTrue="1" operator="equal">
      <formula>#REF!</formula>
    </cfRule>
  </conditionalFormatting>
  <conditionalFormatting sqref="G85">
    <cfRule type="cellIs" dxfId="235" priority="45" stopIfTrue="1" operator="equal">
      <formula>#REF!</formula>
    </cfRule>
  </conditionalFormatting>
  <conditionalFormatting sqref="A85:F85">
    <cfRule type="cellIs" dxfId="234" priority="46" stopIfTrue="1" operator="equal">
      <formula>0</formula>
    </cfRule>
  </conditionalFormatting>
  <conditionalFormatting sqref="G86">
    <cfRule type="cellIs" dxfId="233" priority="37" stopIfTrue="1" operator="equal">
      <formula>#REF!</formula>
    </cfRule>
  </conditionalFormatting>
  <conditionalFormatting sqref="A86:F86">
    <cfRule type="cellIs" dxfId="232" priority="38" stopIfTrue="1" operator="equal">
      <formula>0</formula>
    </cfRule>
  </conditionalFormatting>
  <conditionalFormatting sqref="G87">
    <cfRule type="cellIs" dxfId="231" priority="35" stopIfTrue="1" operator="equal">
      <formula>$G86</formula>
    </cfRule>
  </conditionalFormatting>
  <conditionalFormatting sqref="A87:F87">
    <cfRule type="cellIs" dxfId="230" priority="36" stopIfTrue="1" operator="equal">
      <formula>0</formula>
    </cfRule>
  </conditionalFormatting>
  <conditionalFormatting sqref="G88">
    <cfRule type="cellIs" dxfId="229" priority="29" stopIfTrue="1" operator="equal">
      <formula>#REF!</formula>
    </cfRule>
  </conditionalFormatting>
  <conditionalFormatting sqref="A88:F88">
    <cfRule type="cellIs" dxfId="228" priority="30" stopIfTrue="1" operator="equal">
      <formula>0</formula>
    </cfRule>
  </conditionalFormatting>
  <conditionalFormatting sqref="G82">
    <cfRule type="cellIs" dxfId="227" priority="25" stopIfTrue="1" operator="equal">
      <formula>$G81</formula>
    </cfRule>
  </conditionalFormatting>
  <conditionalFormatting sqref="A82:F82">
    <cfRule type="cellIs" dxfId="226" priority="26" stopIfTrue="1" operator="equal">
      <formula>0</formula>
    </cfRule>
  </conditionalFormatting>
  <conditionalFormatting sqref="G83">
    <cfRule type="cellIs" dxfId="225" priority="23" stopIfTrue="1" operator="equal">
      <formula>$G82</formula>
    </cfRule>
  </conditionalFormatting>
  <conditionalFormatting sqref="A83:F83">
    <cfRule type="cellIs" dxfId="224" priority="24" stopIfTrue="1" operator="equal">
      <formula>0</formula>
    </cfRule>
  </conditionalFormatting>
  <conditionalFormatting sqref="G90:L90">
    <cfRule type="cellIs" dxfId="223" priority="21" stopIfTrue="1" operator="equal">
      <formula>$G89</formula>
    </cfRule>
  </conditionalFormatting>
  <conditionalFormatting sqref="A90:F90">
    <cfRule type="cellIs" dxfId="222" priority="22" stopIfTrue="1" operator="equal">
      <formula>0</formula>
    </cfRule>
  </conditionalFormatting>
  <conditionalFormatting sqref="A91:F95">
    <cfRule type="cellIs" dxfId="221" priority="20" stopIfTrue="1" operator="equal">
      <formula>0</formula>
    </cfRule>
  </conditionalFormatting>
  <conditionalFormatting sqref="G96">
    <cfRule type="cellIs" dxfId="220" priority="17" stopIfTrue="1" operator="equal">
      <formula>$G91</formula>
    </cfRule>
  </conditionalFormatting>
  <conditionalFormatting sqref="A96:F96">
    <cfRule type="cellIs" dxfId="219" priority="18" stopIfTrue="1" operator="equal">
      <formula>0</formula>
    </cfRule>
  </conditionalFormatting>
  <conditionalFormatting sqref="G91:G95">
    <cfRule type="cellIs" dxfId="218" priority="19" stopIfTrue="1" operator="equal">
      <formula>#REF!</formula>
    </cfRule>
  </conditionalFormatting>
  <conditionalFormatting sqref="G97">
    <cfRule type="cellIs" dxfId="217" priority="15" stopIfTrue="1" operator="equal">
      <formula>#REF!</formula>
    </cfRule>
  </conditionalFormatting>
  <conditionalFormatting sqref="A97:F97">
    <cfRule type="cellIs" dxfId="216" priority="16" stopIfTrue="1" operator="equal">
      <formula>0</formula>
    </cfRule>
  </conditionalFormatting>
  <conditionalFormatting sqref="G100">
    <cfRule type="cellIs" dxfId="215" priority="11" stopIfTrue="1" operator="equal">
      <formula>#REF!</formula>
    </cfRule>
  </conditionalFormatting>
  <conditionalFormatting sqref="A100:F100">
    <cfRule type="cellIs" dxfId="214" priority="12" stopIfTrue="1" operator="equal">
      <formula>0</formula>
    </cfRule>
  </conditionalFormatting>
  <conditionalFormatting sqref="G101">
    <cfRule type="cellIs" dxfId="213" priority="9" stopIfTrue="1" operator="equal">
      <formula>#REF!</formula>
    </cfRule>
  </conditionalFormatting>
  <conditionalFormatting sqref="A101:F101">
    <cfRule type="cellIs" dxfId="212" priority="10" stopIfTrue="1" operator="equal">
      <formula>0</formula>
    </cfRule>
  </conditionalFormatting>
  <conditionalFormatting sqref="G98">
    <cfRule type="cellIs" dxfId="211" priority="3" stopIfTrue="1" operator="equal">
      <formula>$G97</formula>
    </cfRule>
  </conditionalFormatting>
  <conditionalFormatting sqref="A98:F98">
    <cfRule type="cellIs" dxfId="210" priority="4" stopIfTrue="1" operator="equal">
      <formula>0</formula>
    </cfRule>
  </conditionalFormatting>
  <conditionalFormatting sqref="G99">
    <cfRule type="cellIs" dxfId="209" priority="1" stopIfTrue="1" operator="equal">
      <formula>$G98</formula>
    </cfRule>
  </conditionalFormatting>
  <conditionalFormatting sqref="A99:F99">
    <cfRule type="cellIs" dxfId="208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A85"/>
  <sheetViews>
    <sheetView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66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51</v>
      </c>
      <c r="B19" s="153" t="s">
        <v>324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326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327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325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811880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811880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26" customHeight="1" x14ac:dyDescent="0.2">
      <c r="A26" s="145" t="s">
        <v>413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2.75" customHeight="1" x14ac:dyDescent="0.2">
      <c r="A31" s="85">
        <v>1</v>
      </c>
      <c r="B31" s="85"/>
      <c r="C31" s="85"/>
      <c r="D31" s="85"/>
      <c r="E31" s="85"/>
      <c r="F31" s="85"/>
      <c r="G31" s="137" t="s">
        <v>319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323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hidden="1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0.5" hidden="1" customHeight="1" x14ac:dyDescent="0.2">
      <c r="A39" s="85" t="s">
        <v>6</v>
      </c>
      <c r="B39" s="85"/>
      <c r="C39" s="85"/>
      <c r="D39" s="85"/>
      <c r="E39" s="85"/>
      <c r="F39" s="85"/>
      <c r="G39" s="192" t="s">
        <v>7</v>
      </c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4"/>
      <c r="CA39" s="1" t="s">
        <v>10</v>
      </c>
    </row>
    <row r="40" spans="1:79" ht="12.75" customHeight="1" x14ac:dyDescent="0.2">
      <c r="A40" s="85">
        <v>1</v>
      </c>
      <c r="B40" s="85"/>
      <c r="C40" s="85"/>
      <c r="D40" s="85"/>
      <c r="E40" s="85"/>
      <c r="F40" s="85"/>
      <c r="G40" s="137" t="s">
        <v>100</v>
      </c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9"/>
      <c r="CA40" s="1" t="s">
        <v>11</v>
      </c>
    </row>
    <row r="41" spans="1:79" ht="12.75" customHeight="1" x14ac:dyDescent="0.2">
      <c r="A41" s="85">
        <v>2</v>
      </c>
      <c r="B41" s="85"/>
      <c r="C41" s="85"/>
      <c r="D41" s="85"/>
      <c r="E41" s="85"/>
      <c r="F41" s="85"/>
      <c r="G41" s="137" t="s">
        <v>320</v>
      </c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9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29" t="s">
        <v>39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126" t="s">
        <v>26</v>
      </c>
      <c r="B45" s="126"/>
      <c r="C45" s="126"/>
      <c r="D45" s="131" t="s">
        <v>24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3"/>
      <c r="AC45" s="126" t="s">
        <v>27</v>
      </c>
      <c r="AD45" s="126"/>
      <c r="AE45" s="126"/>
      <c r="AF45" s="126"/>
      <c r="AG45" s="126"/>
      <c r="AH45" s="126"/>
      <c r="AI45" s="126"/>
      <c r="AJ45" s="126"/>
      <c r="AK45" s="126" t="s">
        <v>28</v>
      </c>
      <c r="AL45" s="126"/>
      <c r="AM45" s="126"/>
      <c r="AN45" s="126"/>
      <c r="AO45" s="126"/>
      <c r="AP45" s="126"/>
      <c r="AQ45" s="126"/>
      <c r="AR45" s="126"/>
      <c r="AS45" s="126" t="s">
        <v>25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126"/>
      <c r="B46" s="126"/>
      <c r="C46" s="126"/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126">
        <v>1</v>
      </c>
      <c r="B47" s="126"/>
      <c r="C47" s="126"/>
      <c r="D47" s="123">
        <v>2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5"/>
      <c r="AC47" s="126">
        <v>3</v>
      </c>
      <c r="AD47" s="126"/>
      <c r="AE47" s="126"/>
      <c r="AF47" s="126"/>
      <c r="AG47" s="126"/>
      <c r="AH47" s="126"/>
      <c r="AI47" s="126"/>
      <c r="AJ47" s="126"/>
      <c r="AK47" s="126">
        <v>4</v>
      </c>
      <c r="AL47" s="126"/>
      <c r="AM47" s="126"/>
      <c r="AN47" s="126"/>
      <c r="AO47" s="126"/>
      <c r="AP47" s="126"/>
      <c r="AQ47" s="126"/>
      <c r="AR47" s="126"/>
      <c r="AS47" s="126">
        <v>5</v>
      </c>
      <c r="AT47" s="126"/>
      <c r="AU47" s="126"/>
      <c r="AV47" s="126"/>
      <c r="AW47" s="126"/>
      <c r="AX47" s="126"/>
      <c r="AY47" s="126"/>
      <c r="AZ47" s="126"/>
      <c r="BA47" s="18"/>
      <c r="BB47" s="18"/>
      <c r="BC47" s="18"/>
      <c r="BD47" s="18"/>
      <c r="BE47" s="18"/>
      <c r="BF47" s="18"/>
      <c r="BG47" s="18"/>
      <c r="BH47" s="18"/>
    </row>
    <row r="48" spans="1:79" ht="25.5" customHeight="1" x14ac:dyDescent="0.2">
      <c r="A48" s="85">
        <v>1</v>
      </c>
      <c r="B48" s="85"/>
      <c r="C48" s="85"/>
      <c r="D48" s="137" t="s">
        <v>421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9"/>
      <c r="AC48" s="90">
        <v>811880</v>
      </c>
      <c r="AD48" s="90"/>
      <c r="AE48" s="90"/>
      <c r="AF48" s="90"/>
      <c r="AG48" s="90"/>
      <c r="AH48" s="90"/>
      <c r="AI48" s="90"/>
      <c r="AJ48" s="90"/>
      <c r="AK48" s="90">
        <v>0</v>
      </c>
      <c r="AL48" s="90"/>
      <c r="AM48" s="90"/>
      <c r="AN48" s="90"/>
      <c r="AO48" s="90"/>
      <c r="AP48" s="90"/>
      <c r="AQ48" s="90"/>
      <c r="AR48" s="90"/>
      <c r="AS48" s="90">
        <f>AC48+AK48</f>
        <v>811880</v>
      </c>
      <c r="AT48" s="90"/>
      <c r="AU48" s="90"/>
      <c r="AV48" s="90"/>
      <c r="AW48" s="90"/>
      <c r="AX48" s="90"/>
      <c r="AY48" s="90"/>
      <c r="AZ48" s="90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x14ac:dyDescent="0.2">
      <c r="A49" s="91"/>
      <c r="B49" s="91"/>
      <c r="C49" s="91"/>
      <c r="D49" s="107" t="s">
        <v>62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6">
        <f>SUM(AC48)</f>
        <v>811880</v>
      </c>
      <c r="AD49" s="96"/>
      <c r="AE49" s="96"/>
      <c r="AF49" s="96"/>
      <c r="AG49" s="96"/>
      <c r="AH49" s="96"/>
      <c r="AI49" s="96"/>
      <c r="AJ49" s="96"/>
      <c r="AK49" s="96">
        <f>SUM(AK48)</f>
        <v>0</v>
      </c>
      <c r="AL49" s="96"/>
      <c r="AM49" s="96"/>
      <c r="AN49" s="96"/>
      <c r="AO49" s="96"/>
      <c r="AP49" s="96"/>
      <c r="AQ49" s="96"/>
      <c r="AR49" s="96"/>
      <c r="AS49" s="96">
        <f>AC49+AK49</f>
        <v>811880</v>
      </c>
      <c r="AT49" s="96"/>
      <c r="AU49" s="96"/>
      <c r="AV49" s="96"/>
      <c r="AW49" s="96"/>
      <c r="AX49" s="96"/>
      <c r="AY49" s="96"/>
      <c r="AZ49" s="96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 x14ac:dyDescent="0.2">
      <c r="A51" s="140" t="s">
        <v>40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</row>
    <row r="52" spans="1:79" ht="15" customHeight="1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126" t="s">
        <v>26</v>
      </c>
      <c r="B53" s="126"/>
      <c r="C53" s="126"/>
      <c r="D53" s="131" t="s">
        <v>32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3"/>
      <c r="AB53" s="126" t="s">
        <v>27</v>
      </c>
      <c r="AC53" s="126"/>
      <c r="AD53" s="126"/>
      <c r="AE53" s="126"/>
      <c r="AF53" s="126"/>
      <c r="AG53" s="126"/>
      <c r="AH53" s="126"/>
      <c r="AI53" s="126"/>
      <c r="AJ53" s="126" t="s">
        <v>28</v>
      </c>
      <c r="AK53" s="126"/>
      <c r="AL53" s="126"/>
      <c r="AM53" s="126"/>
      <c r="AN53" s="126"/>
      <c r="AO53" s="126"/>
      <c r="AP53" s="126"/>
      <c r="AQ53" s="126"/>
      <c r="AR53" s="126" t="s">
        <v>25</v>
      </c>
      <c r="AS53" s="126"/>
      <c r="AT53" s="126"/>
      <c r="AU53" s="126"/>
      <c r="AV53" s="126"/>
      <c r="AW53" s="126"/>
      <c r="AX53" s="126"/>
      <c r="AY53" s="126"/>
    </row>
    <row r="54" spans="1:79" ht="29.1" customHeight="1" x14ac:dyDescent="0.2">
      <c r="A54" s="126"/>
      <c r="B54" s="126"/>
      <c r="C54" s="126"/>
      <c r="D54" s="134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</row>
    <row r="55" spans="1:79" ht="15.75" customHeight="1" x14ac:dyDescent="0.2">
      <c r="A55" s="126">
        <v>1</v>
      </c>
      <c r="B55" s="126"/>
      <c r="C55" s="126"/>
      <c r="D55" s="123">
        <v>2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5"/>
      <c r="AB55" s="126">
        <v>3</v>
      </c>
      <c r="AC55" s="126"/>
      <c r="AD55" s="126"/>
      <c r="AE55" s="126"/>
      <c r="AF55" s="126"/>
      <c r="AG55" s="126"/>
      <c r="AH55" s="126"/>
      <c r="AI55" s="126"/>
      <c r="AJ55" s="126">
        <v>4</v>
      </c>
      <c r="AK55" s="126"/>
      <c r="AL55" s="126"/>
      <c r="AM55" s="126"/>
      <c r="AN55" s="126"/>
      <c r="AO55" s="126"/>
      <c r="AP55" s="126"/>
      <c r="AQ55" s="126"/>
      <c r="AR55" s="126">
        <v>5</v>
      </c>
      <c r="AS55" s="126"/>
      <c r="AT55" s="126"/>
      <c r="AU55" s="126"/>
      <c r="AV55" s="126"/>
      <c r="AW55" s="126"/>
      <c r="AX55" s="126"/>
      <c r="AY55" s="126"/>
    </row>
    <row r="56" spans="1:79" ht="25.5" customHeight="1" x14ac:dyDescent="0.2">
      <c r="A56" s="85">
        <v>1</v>
      </c>
      <c r="B56" s="85"/>
      <c r="C56" s="85"/>
      <c r="D56" s="137" t="s">
        <v>414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9"/>
      <c r="AB56" s="90">
        <v>811880</v>
      </c>
      <c r="AC56" s="90"/>
      <c r="AD56" s="90"/>
      <c r="AE56" s="90"/>
      <c r="AF56" s="90"/>
      <c r="AG56" s="90"/>
      <c r="AH56" s="90"/>
      <c r="AI56" s="90"/>
      <c r="AJ56" s="90">
        <v>0</v>
      </c>
      <c r="AK56" s="90"/>
      <c r="AL56" s="90"/>
      <c r="AM56" s="90"/>
      <c r="AN56" s="90"/>
      <c r="AO56" s="90"/>
      <c r="AP56" s="90"/>
      <c r="AQ56" s="90"/>
      <c r="AR56" s="90">
        <f>AB56+AJ56</f>
        <v>811880</v>
      </c>
      <c r="AS56" s="90"/>
      <c r="AT56" s="90"/>
      <c r="AU56" s="90"/>
      <c r="AV56" s="90"/>
      <c r="AW56" s="90"/>
      <c r="AX56" s="90"/>
      <c r="AY56" s="90"/>
      <c r="CA56" s="1" t="s">
        <v>14</v>
      </c>
    </row>
    <row r="57" spans="1:79" s="4" customFormat="1" ht="12.75" customHeight="1" x14ac:dyDescent="0.2">
      <c r="A57" s="91"/>
      <c r="B57" s="91"/>
      <c r="C57" s="91"/>
      <c r="D57" s="107" t="s">
        <v>25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9"/>
      <c r="AB57" s="96">
        <f>SUM(AB56)</f>
        <v>811880</v>
      </c>
      <c r="AC57" s="96"/>
      <c r="AD57" s="96"/>
      <c r="AE57" s="96"/>
      <c r="AF57" s="96"/>
      <c r="AG57" s="96"/>
      <c r="AH57" s="96"/>
      <c r="AI57" s="96"/>
      <c r="AJ57" s="96">
        <f>SUM(AJ56)</f>
        <v>0</v>
      </c>
      <c r="AK57" s="96"/>
      <c r="AL57" s="96"/>
      <c r="AM57" s="96"/>
      <c r="AN57" s="96"/>
      <c r="AO57" s="96"/>
      <c r="AP57" s="96"/>
      <c r="AQ57" s="96"/>
      <c r="AR57" s="96">
        <f>AB57+AJ57</f>
        <v>811880</v>
      </c>
      <c r="AS57" s="96"/>
      <c r="AT57" s="96"/>
      <c r="AU57" s="96"/>
      <c r="AV57" s="96"/>
      <c r="AW57" s="96"/>
      <c r="AX57" s="96"/>
      <c r="AY57" s="96"/>
    </row>
    <row r="59" spans="1:79" ht="15.75" customHeight="1" x14ac:dyDescent="0.2">
      <c r="A59" s="129" t="s">
        <v>41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79" ht="30" customHeight="1" x14ac:dyDescent="0.2">
      <c r="A60" s="126" t="s">
        <v>26</v>
      </c>
      <c r="B60" s="126"/>
      <c r="C60" s="126"/>
      <c r="D60" s="126"/>
      <c r="E60" s="126"/>
      <c r="F60" s="126"/>
      <c r="G60" s="123" t="s">
        <v>42</v>
      </c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5"/>
      <c r="Z60" s="126" t="s">
        <v>2</v>
      </c>
      <c r="AA60" s="126"/>
      <c r="AB60" s="126"/>
      <c r="AC60" s="126"/>
      <c r="AD60" s="126"/>
      <c r="AE60" s="126" t="s">
        <v>1</v>
      </c>
      <c r="AF60" s="126"/>
      <c r="AG60" s="126"/>
      <c r="AH60" s="126"/>
      <c r="AI60" s="126"/>
      <c r="AJ60" s="126"/>
      <c r="AK60" s="126"/>
      <c r="AL60" s="126"/>
      <c r="AM60" s="126"/>
      <c r="AN60" s="126"/>
      <c r="AO60" s="123" t="s">
        <v>27</v>
      </c>
      <c r="AP60" s="124"/>
      <c r="AQ60" s="124"/>
      <c r="AR60" s="124"/>
      <c r="AS60" s="124"/>
      <c r="AT60" s="124"/>
      <c r="AU60" s="124"/>
      <c r="AV60" s="125"/>
      <c r="AW60" s="123" t="s">
        <v>28</v>
      </c>
      <c r="AX60" s="124"/>
      <c r="AY60" s="124"/>
      <c r="AZ60" s="124"/>
      <c r="BA60" s="124"/>
      <c r="BB60" s="124"/>
      <c r="BC60" s="124"/>
      <c r="BD60" s="125"/>
      <c r="BE60" s="123" t="s">
        <v>25</v>
      </c>
      <c r="BF60" s="124"/>
      <c r="BG60" s="124"/>
      <c r="BH60" s="124"/>
      <c r="BI60" s="124"/>
      <c r="BJ60" s="124"/>
      <c r="BK60" s="124"/>
      <c r="BL60" s="125"/>
    </row>
    <row r="61" spans="1:79" ht="15.75" customHeight="1" x14ac:dyDescent="0.2">
      <c r="A61" s="126">
        <v>1</v>
      </c>
      <c r="B61" s="126"/>
      <c r="C61" s="126"/>
      <c r="D61" s="126"/>
      <c r="E61" s="126"/>
      <c r="F61" s="126"/>
      <c r="G61" s="123">
        <v>2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5"/>
      <c r="Z61" s="126">
        <v>3</v>
      </c>
      <c r="AA61" s="126"/>
      <c r="AB61" s="126"/>
      <c r="AC61" s="126"/>
      <c r="AD61" s="126"/>
      <c r="AE61" s="126">
        <v>4</v>
      </c>
      <c r="AF61" s="126"/>
      <c r="AG61" s="126"/>
      <c r="AH61" s="126"/>
      <c r="AI61" s="126"/>
      <c r="AJ61" s="126"/>
      <c r="AK61" s="126"/>
      <c r="AL61" s="126"/>
      <c r="AM61" s="126"/>
      <c r="AN61" s="126"/>
      <c r="AO61" s="126">
        <v>5</v>
      </c>
      <c r="AP61" s="126"/>
      <c r="AQ61" s="126"/>
      <c r="AR61" s="126"/>
      <c r="AS61" s="126"/>
      <c r="AT61" s="126"/>
      <c r="AU61" s="126"/>
      <c r="AV61" s="126"/>
      <c r="AW61" s="126">
        <v>6</v>
      </c>
      <c r="AX61" s="126"/>
      <c r="AY61" s="126"/>
      <c r="AZ61" s="126"/>
      <c r="BA61" s="126"/>
      <c r="BB61" s="126"/>
      <c r="BC61" s="126"/>
      <c r="BD61" s="126"/>
      <c r="BE61" s="126">
        <v>7</v>
      </c>
      <c r="BF61" s="126"/>
      <c r="BG61" s="126"/>
      <c r="BH61" s="126"/>
      <c r="BI61" s="126"/>
      <c r="BJ61" s="126"/>
      <c r="BK61" s="126"/>
      <c r="BL61" s="126"/>
    </row>
    <row r="62" spans="1:79" s="4" customFormat="1" ht="12.75" customHeight="1" x14ac:dyDescent="0.2">
      <c r="A62" s="91">
        <v>1</v>
      </c>
      <c r="B62" s="91"/>
      <c r="C62" s="91"/>
      <c r="D62" s="91"/>
      <c r="E62" s="91"/>
      <c r="F62" s="91"/>
      <c r="G62" s="118" t="s">
        <v>63</v>
      </c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20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118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CA62" s="4" t="s">
        <v>16</v>
      </c>
    </row>
    <row r="63" spans="1:79" ht="12.75" customHeight="1" x14ac:dyDescent="0.2">
      <c r="A63" s="85"/>
      <c r="B63" s="85"/>
      <c r="C63" s="85"/>
      <c r="D63" s="85"/>
      <c r="E63" s="85"/>
      <c r="F63" s="85"/>
      <c r="G63" s="163" t="s">
        <v>69</v>
      </c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3"/>
      <c r="Z63" s="89" t="s">
        <v>70</v>
      </c>
      <c r="AA63" s="89"/>
      <c r="AB63" s="89"/>
      <c r="AC63" s="89"/>
      <c r="AD63" s="89"/>
      <c r="AE63" s="89" t="s">
        <v>71</v>
      </c>
      <c r="AF63" s="89"/>
      <c r="AG63" s="89"/>
      <c r="AH63" s="89"/>
      <c r="AI63" s="89"/>
      <c r="AJ63" s="89"/>
      <c r="AK63" s="89"/>
      <c r="AL63" s="89"/>
      <c r="AM63" s="89"/>
      <c r="AN63" s="163"/>
      <c r="AO63" s="90">
        <v>811880</v>
      </c>
      <c r="AP63" s="90"/>
      <c r="AQ63" s="90"/>
      <c r="AR63" s="90"/>
      <c r="AS63" s="90"/>
      <c r="AT63" s="90"/>
      <c r="AU63" s="90"/>
      <c r="AV63" s="90"/>
      <c r="AW63" s="90">
        <v>0</v>
      </c>
      <c r="AX63" s="90"/>
      <c r="AY63" s="90"/>
      <c r="AZ63" s="90"/>
      <c r="BA63" s="90"/>
      <c r="BB63" s="90"/>
      <c r="BC63" s="90"/>
      <c r="BD63" s="90"/>
      <c r="BE63" s="90">
        <f t="shared" ref="BE63:BE71" si="0">AO63+AW63</f>
        <v>811880</v>
      </c>
      <c r="BF63" s="90"/>
      <c r="BG63" s="90"/>
      <c r="BH63" s="90"/>
      <c r="BI63" s="90"/>
      <c r="BJ63" s="90"/>
      <c r="BK63" s="90"/>
      <c r="BL63" s="90"/>
    </row>
    <row r="64" spans="1:79" ht="25.5" customHeight="1" x14ac:dyDescent="0.2">
      <c r="A64" s="85"/>
      <c r="B64" s="85"/>
      <c r="C64" s="85"/>
      <c r="D64" s="85"/>
      <c r="E64" s="85"/>
      <c r="F64" s="85"/>
      <c r="G64" s="163" t="s">
        <v>321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66</v>
      </c>
      <c r="AA64" s="89"/>
      <c r="AB64" s="89"/>
      <c r="AC64" s="89"/>
      <c r="AD64" s="89"/>
      <c r="AE64" s="89" t="s">
        <v>301</v>
      </c>
      <c r="AF64" s="89"/>
      <c r="AG64" s="89"/>
      <c r="AH64" s="89"/>
      <c r="AI64" s="89"/>
      <c r="AJ64" s="89"/>
      <c r="AK64" s="89"/>
      <c r="AL64" s="89"/>
      <c r="AM64" s="89"/>
      <c r="AN64" s="163"/>
      <c r="AO64" s="90">
        <v>75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si="0"/>
        <v>75</v>
      </c>
      <c r="BF64" s="90"/>
      <c r="BG64" s="90"/>
      <c r="BH64" s="90"/>
      <c r="BI64" s="90"/>
      <c r="BJ64" s="90"/>
      <c r="BK64" s="90"/>
      <c r="BL64" s="90"/>
    </row>
    <row r="65" spans="1:64" s="4" customFormat="1" ht="12.75" customHeight="1" x14ac:dyDescent="0.2">
      <c r="A65" s="91">
        <v>2</v>
      </c>
      <c r="B65" s="91"/>
      <c r="C65" s="91"/>
      <c r="D65" s="91"/>
      <c r="E65" s="91"/>
      <c r="F65" s="91"/>
      <c r="G65" s="118" t="s">
        <v>72</v>
      </c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7"/>
      <c r="Z65" s="95"/>
      <c r="AA65" s="95"/>
      <c r="AB65" s="95"/>
      <c r="AC65" s="95"/>
      <c r="AD65" s="95"/>
      <c r="AE65" s="118"/>
      <c r="AF65" s="166"/>
      <c r="AG65" s="166"/>
      <c r="AH65" s="166"/>
      <c r="AI65" s="166"/>
      <c r="AJ65" s="166"/>
      <c r="AK65" s="166"/>
      <c r="AL65" s="166"/>
      <c r="AM65" s="166"/>
      <c r="AN65" s="167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</row>
    <row r="66" spans="1:64" ht="25.5" customHeight="1" x14ac:dyDescent="0.2">
      <c r="A66" s="85"/>
      <c r="B66" s="85"/>
      <c r="C66" s="85"/>
      <c r="D66" s="85"/>
      <c r="E66" s="85"/>
      <c r="F66" s="85"/>
      <c r="G66" s="163" t="s">
        <v>422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66</v>
      </c>
      <c r="AA66" s="89"/>
      <c r="AB66" s="89"/>
      <c r="AC66" s="89"/>
      <c r="AD66" s="89"/>
      <c r="AE66" s="89" t="s">
        <v>301</v>
      </c>
      <c r="AF66" s="89"/>
      <c r="AG66" s="89"/>
      <c r="AH66" s="89"/>
      <c r="AI66" s="89"/>
      <c r="AJ66" s="89"/>
      <c r="AK66" s="89"/>
      <c r="AL66" s="89"/>
      <c r="AM66" s="89"/>
      <c r="AN66" s="163"/>
      <c r="AO66" s="90">
        <v>9816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0"/>
        <v>9816</v>
      </c>
      <c r="BF66" s="90"/>
      <c r="BG66" s="90"/>
      <c r="BH66" s="90"/>
      <c r="BI66" s="90"/>
      <c r="BJ66" s="90"/>
      <c r="BK66" s="90"/>
      <c r="BL66" s="90"/>
    </row>
    <row r="67" spans="1:64" s="4" customFormat="1" ht="12.75" customHeight="1" x14ac:dyDescent="0.2">
      <c r="A67" s="91">
        <v>3</v>
      </c>
      <c r="B67" s="91"/>
      <c r="C67" s="91"/>
      <c r="D67" s="91"/>
      <c r="E67" s="91"/>
      <c r="F67" s="91"/>
      <c r="G67" s="118" t="s">
        <v>77</v>
      </c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7"/>
      <c r="Z67" s="95"/>
      <c r="AA67" s="95"/>
      <c r="AB67" s="95"/>
      <c r="AC67" s="95"/>
      <c r="AD67" s="95"/>
      <c r="AE67" s="118"/>
      <c r="AF67" s="166"/>
      <c r="AG67" s="166"/>
      <c r="AH67" s="166"/>
      <c r="AI67" s="166"/>
      <c r="AJ67" s="166"/>
      <c r="AK67" s="166"/>
      <c r="AL67" s="166"/>
      <c r="AM67" s="166"/>
      <c r="AN67" s="167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64" ht="25.5" customHeight="1" x14ac:dyDescent="0.2">
      <c r="A68" s="85"/>
      <c r="B68" s="85"/>
      <c r="C68" s="85"/>
      <c r="D68" s="85"/>
      <c r="E68" s="85"/>
      <c r="F68" s="85"/>
      <c r="G68" s="163" t="s">
        <v>423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  <c r="Z68" s="89" t="s">
        <v>70</v>
      </c>
      <c r="AA68" s="89"/>
      <c r="AB68" s="89"/>
      <c r="AC68" s="89"/>
      <c r="AD68" s="89"/>
      <c r="AE68" s="163" t="s">
        <v>79</v>
      </c>
      <c r="AF68" s="164"/>
      <c r="AG68" s="164"/>
      <c r="AH68" s="164"/>
      <c r="AI68" s="164"/>
      <c r="AJ68" s="164"/>
      <c r="AK68" s="164"/>
      <c r="AL68" s="164"/>
      <c r="AM68" s="164"/>
      <c r="AN68" s="165"/>
      <c r="AO68" s="90">
        <v>82.71</v>
      </c>
      <c r="AP68" s="90"/>
      <c r="AQ68" s="90"/>
      <c r="AR68" s="90"/>
      <c r="AS68" s="90"/>
      <c r="AT68" s="90"/>
      <c r="AU68" s="90"/>
      <c r="AV68" s="90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f t="shared" si="0"/>
        <v>82.71</v>
      </c>
      <c r="BF68" s="90"/>
      <c r="BG68" s="90"/>
      <c r="BH68" s="90"/>
      <c r="BI68" s="90"/>
      <c r="BJ68" s="90"/>
      <c r="BK68" s="90"/>
      <c r="BL68" s="90"/>
    </row>
    <row r="69" spans="1:64" ht="12.75" customHeight="1" x14ac:dyDescent="0.2">
      <c r="A69" s="85"/>
      <c r="B69" s="85"/>
      <c r="C69" s="85"/>
      <c r="D69" s="85"/>
      <c r="E69" s="85"/>
      <c r="F69" s="85"/>
      <c r="G69" s="163" t="s">
        <v>322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 t="s">
        <v>70</v>
      </c>
      <c r="AA69" s="89"/>
      <c r="AB69" s="89"/>
      <c r="AC69" s="89"/>
      <c r="AD69" s="89"/>
      <c r="AE69" s="163" t="s">
        <v>79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90">
        <v>10825.07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0"/>
        <v>10825.07</v>
      </c>
      <c r="BF69" s="90"/>
      <c r="BG69" s="90"/>
      <c r="BH69" s="90"/>
      <c r="BI69" s="90"/>
      <c r="BJ69" s="90"/>
      <c r="BK69" s="90"/>
      <c r="BL69" s="90"/>
    </row>
    <row r="70" spans="1:64" s="4" customFormat="1" ht="12.75" customHeight="1" x14ac:dyDescent="0.2">
      <c r="A70" s="91">
        <v>4</v>
      </c>
      <c r="B70" s="91"/>
      <c r="C70" s="91"/>
      <c r="D70" s="91"/>
      <c r="E70" s="91"/>
      <c r="F70" s="91"/>
      <c r="G70" s="118" t="s">
        <v>82</v>
      </c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7"/>
      <c r="Z70" s="95"/>
      <c r="AA70" s="95"/>
      <c r="AB70" s="95"/>
      <c r="AC70" s="95"/>
      <c r="AD70" s="95"/>
      <c r="AE70" s="118"/>
      <c r="AF70" s="166"/>
      <c r="AG70" s="166"/>
      <c r="AH70" s="166"/>
      <c r="AI70" s="166"/>
      <c r="AJ70" s="166"/>
      <c r="AK70" s="166"/>
      <c r="AL70" s="166"/>
      <c r="AM70" s="166"/>
      <c r="AN70" s="167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38.25" customHeight="1" x14ac:dyDescent="0.2">
      <c r="A71" s="85"/>
      <c r="B71" s="85"/>
      <c r="C71" s="85"/>
      <c r="D71" s="85"/>
      <c r="E71" s="85"/>
      <c r="F71" s="85"/>
      <c r="G71" s="163" t="s">
        <v>424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 t="s">
        <v>84</v>
      </c>
      <c r="AA71" s="89"/>
      <c r="AB71" s="89"/>
      <c r="AC71" s="89"/>
      <c r="AD71" s="89"/>
      <c r="AE71" s="163" t="s">
        <v>79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102">
        <v>119</v>
      </c>
      <c r="AP71" s="102"/>
      <c r="AQ71" s="102"/>
      <c r="AR71" s="102"/>
      <c r="AS71" s="102"/>
      <c r="AT71" s="102"/>
      <c r="AU71" s="102"/>
      <c r="AV71" s="102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0"/>
        <v>119</v>
      </c>
      <c r="BF71" s="90"/>
      <c r="BG71" s="90"/>
      <c r="BH71" s="90"/>
      <c r="BI71" s="90"/>
      <c r="BJ71" s="90"/>
      <c r="BK71" s="90"/>
      <c r="BL71" s="90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3" t="s">
        <v>89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5"/>
      <c r="AO74" s="116" t="s">
        <v>401</v>
      </c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</row>
    <row r="75" spans="1:64" x14ac:dyDescent="0.2">
      <c r="W75" s="106" t="s">
        <v>5</v>
      </c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O75" s="106" t="s">
        <v>49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64" ht="15.75" customHeight="1" x14ac:dyDescent="0.2">
      <c r="A76" s="117" t="s">
        <v>3</v>
      </c>
      <c r="B76" s="117"/>
      <c r="C76" s="117"/>
      <c r="D76" s="117"/>
      <c r="E76" s="117"/>
      <c r="F76" s="117"/>
    </row>
    <row r="77" spans="1:64" ht="13.15" customHeight="1" x14ac:dyDescent="0.2">
      <c r="A77" s="110" t="s">
        <v>88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64" x14ac:dyDescent="0.2">
      <c r="A78" s="112" t="s">
        <v>45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</row>
    <row r="79" spans="1:64" ht="10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64" ht="15.75" customHeight="1" x14ac:dyDescent="0.2">
      <c r="A80" s="113" t="s">
        <v>90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5"/>
      <c r="AO80" s="39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 ht="15.75" customHeight="1" x14ac:dyDescent="0.2">
      <c r="A81" s="113" t="s">
        <v>387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5"/>
      <c r="AO81" s="116" t="s">
        <v>402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 x14ac:dyDescent="0.2">
      <c r="W82" s="106" t="s">
        <v>5</v>
      </c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O82" s="106" t="s">
        <v>49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A83" s="105"/>
      <c r="B83" s="105"/>
      <c r="C83" s="105"/>
      <c r="D83" s="105"/>
      <c r="E83" s="105"/>
      <c r="F83" s="105"/>
      <c r="G83" s="105"/>
      <c r="H83" s="105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</row>
    <row r="84" spans="1:59" x14ac:dyDescent="0.2">
      <c r="A84" s="106" t="s">
        <v>43</v>
      </c>
      <c r="B84" s="106"/>
      <c r="C84" s="106"/>
      <c r="D84" s="106"/>
      <c r="E84" s="106"/>
      <c r="F84" s="106"/>
      <c r="G84" s="106"/>
      <c r="H84" s="106"/>
      <c r="I84" s="36"/>
      <c r="J84" s="36"/>
      <c r="K84" s="36"/>
      <c r="L84" s="36"/>
      <c r="M84" s="36"/>
      <c r="N84" s="36"/>
      <c r="O84" s="36"/>
      <c r="P84" s="36"/>
      <c r="Q84" s="36"/>
    </row>
    <row r="85" spans="1:59" x14ac:dyDescent="0.2">
      <c r="A85" s="22" t="s">
        <v>44</v>
      </c>
    </row>
  </sheetData>
  <mergeCells count="207">
    <mergeCell ref="A74:V74"/>
    <mergeCell ref="W74:AM74"/>
    <mergeCell ref="AO74:BG74"/>
    <mergeCell ref="W75:AM75"/>
    <mergeCell ref="AO75:BG75"/>
    <mergeCell ref="A76:F76"/>
    <mergeCell ref="A84:H84"/>
    <mergeCell ref="A81:V81"/>
    <mergeCell ref="W82:AM82"/>
    <mergeCell ref="AO82:BG82"/>
    <mergeCell ref="A83:H83"/>
    <mergeCell ref="A77:AS77"/>
    <mergeCell ref="A78:AS78"/>
    <mergeCell ref="A80:V80"/>
    <mergeCell ref="W81:AM81"/>
    <mergeCell ref="AO81:BG81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F37"/>
    <mergeCell ref="G37:BL37"/>
    <mergeCell ref="A38:F38"/>
    <mergeCell ref="G38:BL38"/>
    <mergeCell ref="A39:F39"/>
    <mergeCell ref="G39:BL39"/>
    <mergeCell ref="A31:F31"/>
    <mergeCell ref="G31:BL31"/>
    <mergeCell ref="A33:BL33"/>
    <mergeCell ref="A34:BL34"/>
    <mergeCell ref="A40:F40"/>
    <mergeCell ref="G40:BL40"/>
    <mergeCell ref="A43:AZ43"/>
    <mergeCell ref="A44:AZ44"/>
    <mergeCell ref="A45:C46"/>
    <mergeCell ref="D45:AB46"/>
    <mergeCell ref="AC45:AJ46"/>
    <mergeCell ref="AK45:AR46"/>
    <mergeCell ref="AS45:AZ46"/>
    <mergeCell ref="A41:F41"/>
    <mergeCell ref="G41:BL41"/>
    <mergeCell ref="A51:BL51"/>
    <mergeCell ref="AC48:AJ48"/>
    <mergeCell ref="AK48:AR48"/>
    <mergeCell ref="AS48:AZ48"/>
    <mergeCell ref="A49:C49"/>
    <mergeCell ref="A48:C48"/>
    <mergeCell ref="D48:AB48"/>
    <mergeCell ref="A47:C47"/>
    <mergeCell ref="D47:AB47"/>
    <mergeCell ref="AC47:AJ47"/>
    <mergeCell ref="AK47:AR47"/>
    <mergeCell ref="AS47:AZ47"/>
    <mergeCell ref="A55:C55"/>
    <mergeCell ref="D55:AA55"/>
    <mergeCell ref="AB55:AI55"/>
    <mergeCell ref="AJ55:AQ55"/>
    <mergeCell ref="AR55:AY55"/>
    <mergeCell ref="A52:AY52"/>
    <mergeCell ref="A53:C54"/>
    <mergeCell ref="D53:AA54"/>
    <mergeCell ref="AB53:AI54"/>
    <mergeCell ref="AJ53:AQ54"/>
    <mergeCell ref="AR53:AY54"/>
    <mergeCell ref="AO60:AV60"/>
    <mergeCell ref="AW60:BD60"/>
    <mergeCell ref="A56:C56"/>
    <mergeCell ref="D56:AA56"/>
    <mergeCell ref="AB56:AI56"/>
    <mergeCell ref="AJ56:AQ56"/>
    <mergeCell ref="AR56:AY56"/>
    <mergeCell ref="A59:BL59"/>
    <mergeCell ref="A57:C57"/>
    <mergeCell ref="D57:AA57"/>
    <mergeCell ref="AB57:AI57"/>
    <mergeCell ref="AJ57:AQ57"/>
    <mergeCell ref="A62:F62"/>
    <mergeCell ref="G62:Y62"/>
    <mergeCell ref="Z62:AD62"/>
    <mergeCell ref="AE62:AN62"/>
    <mergeCell ref="AO62:AV62"/>
    <mergeCell ref="AW62:BD62"/>
    <mergeCell ref="BE62:BL62"/>
    <mergeCell ref="AR57:AY57"/>
    <mergeCell ref="D49:AB49"/>
    <mergeCell ref="AC49:AJ49"/>
    <mergeCell ref="AK49:AR49"/>
    <mergeCell ref="AS49:AZ49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5:F65"/>
    <mergeCell ref="G65:Y65"/>
    <mergeCell ref="Z65:AD65"/>
    <mergeCell ref="AE65:AN65"/>
    <mergeCell ref="AO65:AV65"/>
    <mergeCell ref="AW65:BD65"/>
    <mergeCell ref="BE65:BL65"/>
    <mergeCell ref="BE66:BL66"/>
    <mergeCell ref="A66:F66"/>
    <mergeCell ref="G66:Y66"/>
    <mergeCell ref="Z66:AD66"/>
    <mergeCell ref="AE66:AN66"/>
    <mergeCell ref="AO66:AV66"/>
    <mergeCell ref="AW66:B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69:F69"/>
    <mergeCell ref="G69:Y69"/>
    <mergeCell ref="Z69:AD69"/>
    <mergeCell ref="AE69:AN69"/>
    <mergeCell ref="AO69:AV69"/>
    <mergeCell ref="AW69:BD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2:L62">
    <cfRule type="cellIs" dxfId="207" priority="60" stopIfTrue="1" operator="equal">
      <formula>#REF!</formula>
    </cfRule>
  </conditionalFormatting>
  <conditionalFormatting sqref="A62:F62">
    <cfRule type="cellIs" dxfId="206" priority="62" stopIfTrue="1" operator="equal">
      <formula>0</formula>
    </cfRule>
  </conditionalFormatting>
  <conditionalFormatting sqref="D48">
    <cfRule type="cellIs" dxfId="205" priority="59" stopIfTrue="1" operator="equal">
      <formula>#REF!</formula>
    </cfRule>
  </conditionalFormatting>
  <conditionalFormatting sqref="D49">
    <cfRule type="cellIs" dxfId="204" priority="58" stopIfTrue="1" operator="equal">
      <formula>$D48</formula>
    </cfRule>
  </conditionalFormatting>
  <conditionalFormatting sqref="G63:L63">
    <cfRule type="cellIs" dxfId="203" priority="55" stopIfTrue="1" operator="equal">
      <formula>$G62</formula>
    </cfRule>
  </conditionalFormatting>
  <conditionalFormatting sqref="A63:F63">
    <cfRule type="cellIs" dxfId="202" priority="56" stopIfTrue="1" operator="equal">
      <formula>0</formula>
    </cfRule>
  </conditionalFormatting>
  <conditionalFormatting sqref="G64">
    <cfRule type="cellIs" dxfId="201" priority="53" stopIfTrue="1" operator="equal">
      <formula>$G63</formula>
    </cfRule>
  </conditionalFormatting>
  <conditionalFormatting sqref="A64:F64">
    <cfRule type="cellIs" dxfId="200" priority="54" stopIfTrue="1" operator="equal">
      <formula>0</formula>
    </cfRule>
  </conditionalFormatting>
  <conditionalFormatting sqref="G65">
    <cfRule type="cellIs" dxfId="199" priority="49" stopIfTrue="1" operator="equal">
      <formula>#REF!</formula>
    </cfRule>
  </conditionalFormatting>
  <conditionalFormatting sqref="A65:F65">
    <cfRule type="cellIs" dxfId="198" priority="50" stopIfTrue="1" operator="equal">
      <formula>0</formula>
    </cfRule>
  </conditionalFormatting>
  <conditionalFormatting sqref="G66">
    <cfRule type="cellIs" dxfId="197" priority="47" stopIfTrue="1" operator="equal">
      <formula>$G65</formula>
    </cfRule>
  </conditionalFormatting>
  <conditionalFormatting sqref="A66:F66">
    <cfRule type="cellIs" dxfId="196" priority="48" stopIfTrue="1" operator="equal">
      <formula>0</formula>
    </cfRule>
  </conditionalFormatting>
  <conditionalFormatting sqref="G67">
    <cfRule type="cellIs" dxfId="195" priority="43" stopIfTrue="1" operator="equal">
      <formula>#REF!</formula>
    </cfRule>
  </conditionalFormatting>
  <conditionalFormatting sqref="A67:F67">
    <cfRule type="cellIs" dxfId="194" priority="44" stopIfTrue="1" operator="equal">
      <formula>0</formula>
    </cfRule>
  </conditionalFormatting>
  <conditionalFormatting sqref="G68">
    <cfRule type="cellIs" dxfId="193" priority="41" stopIfTrue="1" operator="equal">
      <formula>$G67</formula>
    </cfRule>
  </conditionalFormatting>
  <conditionalFormatting sqref="A68:F68">
    <cfRule type="cellIs" dxfId="192" priority="42" stopIfTrue="1" operator="equal">
      <formula>0</formula>
    </cfRule>
  </conditionalFormatting>
  <conditionalFormatting sqref="G69">
    <cfRule type="cellIs" dxfId="191" priority="39" stopIfTrue="1" operator="equal">
      <formula>$G68</formula>
    </cfRule>
  </conditionalFormatting>
  <conditionalFormatting sqref="A69:F69">
    <cfRule type="cellIs" dxfId="190" priority="40" stopIfTrue="1" operator="equal">
      <formula>0</formula>
    </cfRule>
  </conditionalFormatting>
  <conditionalFormatting sqref="G70">
    <cfRule type="cellIs" dxfId="189" priority="35" stopIfTrue="1" operator="equal">
      <formula>#REF!</formula>
    </cfRule>
  </conditionalFormatting>
  <conditionalFormatting sqref="A70:F70">
    <cfRule type="cellIs" dxfId="188" priority="36" stopIfTrue="1" operator="equal">
      <formula>0</formula>
    </cfRule>
  </conditionalFormatting>
  <conditionalFormatting sqref="G71">
    <cfRule type="cellIs" dxfId="187" priority="33" stopIfTrue="1" operator="equal">
      <formula>$G70</formula>
    </cfRule>
  </conditionalFormatting>
  <conditionalFormatting sqref="A71:F71">
    <cfRule type="cellIs" dxfId="186" priority="3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A83"/>
  <sheetViews>
    <sheetView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ht="7.5" customHeight="1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67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51</v>
      </c>
      <c r="B19" s="153" t="s">
        <v>331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333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327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332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15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667080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667080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26" customHeight="1" x14ac:dyDescent="0.2">
      <c r="A26" s="145" t="s">
        <v>413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2.75" customHeight="1" x14ac:dyDescent="0.2">
      <c r="A31" s="85">
        <v>1</v>
      </c>
      <c r="B31" s="85"/>
      <c r="C31" s="85"/>
      <c r="D31" s="85"/>
      <c r="E31" s="85"/>
      <c r="F31" s="85"/>
      <c r="G31" s="137" t="s">
        <v>328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330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329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25.5" customHeight="1" x14ac:dyDescent="0.2">
      <c r="A46" s="85">
        <v>1</v>
      </c>
      <c r="B46" s="85"/>
      <c r="C46" s="85"/>
      <c r="D46" s="137" t="s">
        <v>416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667080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667080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667080</v>
      </c>
      <c r="AD47" s="96"/>
      <c r="AE47" s="96"/>
      <c r="AF47" s="96"/>
      <c r="AG47" s="96"/>
      <c r="AH47" s="96"/>
      <c r="AI47" s="96"/>
      <c r="AJ47" s="96"/>
      <c r="AK47" s="96">
        <v>0</v>
      </c>
      <c r="AL47" s="96"/>
      <c r="AM47" s="96"/>
      <c r="AN47" s="96"/>
      <c r="AO47" s="96"/>
      <c r="AP47" s="96"/>
      <c r="AQ47" s="96"/>
      <c r="AR47" s="96"/>
      <c r="AS47" s="96">
        <f>AC47+AK47</f>
        <v>667080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29.1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ht="25.5" customHeight="1" x14ac:dyDescent="0.2">
      <c r="A54" s="85">
        <v>1</v>
      </c>
      <c r="B54" s="85"/>
      <c r="C54" s="85"/>
      <c r="D54" s="137" t="s">
        <v>414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9"/>
      <c r="AB54" s="90">
        <v>667080</v>
      </c>
      <c r="AC54" s="90"/>
      <c r="AD54" s="90"/>
      <c r="AE54" s="90"/>
      <c r="AF54" s="90"/>
      <c r="AG54" s="90"/>
      <c r="AH54" s="90"/>
      <c r="AI54" s="90"/>
      <c r="AJ54" s="90">
        <v>0</v>
      </c>
      <c r="AK54" s="90"/>
      <c r="AL54" s="90"/>
      <c r="AM54" s="90"/>
      <c r="AN54" s="90"/>
      <c r="AO54" s="90"/>
      <c r="AP54" s="90"/>
      <c r="AQ54" s="90"/>
      <c r="AR54" s="90">
        <f>AB54+AJ54</f>
        <v>667080</v>
      </c>
      <c r="AS54" s="90"/>
      <c r="AT54" s="90"/>
      <c r="AU54" s="90"/>
      <c r="AV54" s="90"/>
      <c r="AW54" s="90"/>
      <c r="AX54" s="90"/>
      <c r="AY54" s="90"/>
      <c r="CA54" s="1" t="s">
        <v>14</v>
      </c>
    </row>
    <row r="55" spans="1:79" s="4" customFormat="1" ht="12.75" customHeight="1" x14ac:dyDescent="0.2">
      <c r="A55" s="91"/>
      <c r="B55" s="91"/>
      <c r="C55" s="91"/>
      <c r="D55" s="107" t="s">
        <v>25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96">
        <f>SUM(AB54)</f>
        <v>667080</v>
      </c>
      <c r="AC55" s="96"/>
      <c r="AD55" s="96"/>
      <c r="AE55" s="96"/>
      <c r="AF55" s="96"/>
      <c r="AG55" s="96"/>
      <c r="AH55" s="96"/>
      <c r="AI55" s="96"/>
      <c r="AJ55" s="96">
        <v>0</v>
      </c>
      <c r="AK55" s="96"/>
      <c r="AL55" s="96"/>
      <c r="AM55" s="96"/>
      <c r="AN55" s="96"/>
      <c r="AO55" s="96"/>
      <c r="AP55" s="96"/>
      <c r="AQ55" s="96"/>
      <c r="AR55" s="96">
        <f>AB55+AJ55</f>
        <v>667080</v>
      </c>
      <c r="AS55" s="96"/>
      <c r="AT55" s="96"/>
      <c r="AU55" s="96"/>
      <c r="AV55" s="96"/>
      <c r="AW55" s="96"/>
      <c r="AX55" s="96"/>
      <c r="AY55" s="96"/>
    </row>
    <row r="57" spans="1:79" ht="15.75" customHeight="1" x14ac:dyDescent="0.2">
      <c r="A57" s="129" t="s">
        <v>41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79" ht="30" customHeight="1" x14ac:dyDescent="0.2">
      <c r="A58" s="126" t="s">
        <v>26</v>
      </c>
      <c r="B58" s="126"/>
      <c r="C58" s="126"/>
      <c r="D58" s="126"/>
      <c r="E58" s="126"/>
      <c r="F58" s="126"/>
      <c r="G58" s="123" t="s">
        <v>42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 t="s">
        <v>2</v>
      </c>
      <c r="AA58" s="126"/>
      <c r="AB58" s="126"/>
      <c r="AC58" s="126"/>
      <c r="AD58" s="126"/>
      <c r="AE58" s="126" t="s">
        <v>1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3" t="s">
        <v>27</v>
      </c>
      <c r="AP58" s="124"/>
      <c r="AQ58" s="124"/>
      <c r="AR58" s="124"/>
      <c r="AS58" s="124"/>
      <c r="AT58" s="124"/>
      <c r="AU58" s="124"/>
      <c r="AV58" s="125"/>
      <c r="AW58" s="123" t="s">
        <v>28</v>
      </c>
      <c r="AX58" s="124"/>
      <c r="AY58" s="124"/>
      <c r="AZ58" s="124"/>
      <c r="BA58" s="124"/>
      <c r="BB58" s="124"/>
      <c r="BC58" s="124"/>
      <c r="BD58" s="125"/>
      <c r="BE58" s="123" t="s">
        <v>25</v>
      </c>
      <c r="BF58" s="124"/>
      <c r="BG58" s="124"/>
      <c r="BH58" s="124"/>
      <c r="BI58" s="124"/>
      <c r="BJ58" s="124"/>
      <c r="BK58" s="124"/>
      <c r="BL58" s="125"/>
    </row>
    <row r="59" spans="1:79" ht="15.75" customHeight="1" x14ac:dyDescent="0.2">
      <c r="A59" s="126">
        <v>1</v>
      </c>
      <c r="B59" s="126"/>
      <c r="C59" s="126"/>
      <c r="D59" s="126"/>
      <c r="E59" s="126"/>
      <c r="F59" s="126"/>
      <c r="G59" s="123">
        <v>2</v>
      </c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5"/>
      <c r="Z59" s="126">
        <v>3</v>
      </c>
      <c r="AA59" s="126"/>
      <c r="AB59" s="126"/>
      <c r="AC59" s="126"/>
      <c r="AD59" s="126"/>
      <c r="AE59" s="126">
        <v>4</v>
      </c>
      <c r="AF59" s="126"/>
      <c r="AG59" s="126"/>
      <c r="AH59" s="126"/>
      <c r="AI59" s="126"/>
      <c r="AJ59" s="126"/>
      <c r="AK59" s="126"/>
      <c r="AL59" s="126"/>
      <c r="AM59" s="126"/>
      <c r="AN59" s="126"/>
      <c r="AO59" s="126">
        <v>5</v>
      </c>
      <c r="AP59" s="126"/>
      <c r="AQ59" s="126"/>
      <c r="AR59" s="126"/>
      <c r="AS59" s="126"/>
      <c r="AT59" s="126"/>
      <c r="AU59" s="126"/>
      <c r="AV59" s="126"/>
      <c r="AW59" s="126">
        <v>6</v>
      </c>
      <c r="AX59" s="126"/>
      <c r="AY59" s="126"/>
      <c r="AZ59" s="126"/>
      <c r="BA59" s="126"/>
      <c r="BB59" s="126"/>
      <c r="BC59" s="126"/>
      <c r="BD59" s="126"/>
      <c r="BE59" s="126">
        <v>7</v>
      </c>
      <c r="BF59" s="126"/>
      <c r="BG59" s="126"/>
      <c r="BH59" s="126"/>
      <c r="BI59" s="126"/>
      <c r="BJ59" s="126"/>
      <c r="BK59" s="126"/>
      <c r="BL59" s="126"/>
    </row>
    <row r="60" spans="1:79" s="4" customFormat="1" ht="12.75" customHeight="1" x14ac:dyDescent="0.2">
      <c r="A60" s="91">
        <v>1</v>
      </c>
      <c r="B60" s="91"/>
      <c r="C60" s="91"/>
      <c r="D60" s="91"/>
      <c r="E60" s="91"/>
      <c r="F60" s="91"/>
      <c r="G60" s="118" t="s">
        <v>63</v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20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118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CA60" s="4" t="s">
        <v>16</v>
      </c>
    </row>
    <row r="61" spans="1:79" ht="12.75" customHeight="1" x14ac:dyDescent="0.2">
      <c r="A61" s="85"/>
      <c r="B61" s="85"/>
      <c r="C61" s="85"/>
      <c r="D61" s="85"/>
      <c r="E61" s="85"/>
      <c r="F61" s="85"/>
      <c r="G61" s="163" t="s">
        <v>69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89" t="s">
        <v>70</v>
      </c>
      <c r="AA61" s="89"/>
      <c r="AB61" s="89"/>
      <c r="AC61" s="89"/>
      <c r="AD61" s="89"/>
      <c r="AE61" s="89" t="s">
        <v>71</v>
      </c>
      <c r="AF61" s="89"/>
      <c r="AG61" s="89"/>
      <c r="AH61" s="89"/>
      <c r="AI61" s="89"/>
      <c r="AJ61" s="89"/>
      <c r="AK61" s="89"/>
      <c r="AL61" s="89"/>
      <c r="AM61" s="89"/>
      <c r="AN61" s="163"/>
      <c r="AO61" s="90">
        <v>667080</v>
      </c>
      <c r="AP61" s="90"/>
      <c r="AQ61" s="90"/>
      <c r="AR61" s="90"/>
      <c r="AS61" s="90"/>
      <c r="AT61" s="90"/>
      <c r="AU61" s="90"/>
      <c r="AV61" s="90"/>
      <c r="AW61" s="90">
        <v>0</v>
      </c>
      <c r="AX61" s="90"/>
      <c r="AY61" s="90"/>
      <c r="AZ61" s="90"/>
      <c r="BA61" s="90"/>
      <c r="BB61" s="90"/>
      <c r="BC61" s="90"/>
      <c r="BD61" s="90"/>
      <c r="BE61" s="90">
        <f t="shared" ref="BE61" si="0">AO61+AW61</f>
        <v>667080</v>
      </c>
      <c r="BF61" s="90"/>
      <c r="BG61" s="90"/>
      <c r="BH61" s="90"/>
      <c r="BI61" s="90"/>
      <c r="BJ61" s="90"/>
      <c r="BK61" s="90"/>
      <c r="BL61" s="90"/>
    </row>
    <row r="62" spans="1:79" ht="25.5" customHeight="1" x14ac:dyDescent="0.2">
      <c r="A62" s="85"/>
      <c r="B62" s="85"/>
      <c r="C62" s="85"/>
      <c r="D62" s="85"/>
      <c r="E62" s="85"/>
      <c r="F62" s="85"/>
      <c r="G62" s="163" t="s">
        <v>417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89" t="s">
        <v>66</v>
      </c>
      <c r="AA62" s="89"/>
      <c r="AB62" s="89"/>
      <c r="AC62" s="89"/>
      <c r="AD62" s="89"/>
      <c r="AE62" s="89" t="s">
        <v>301</v>
      </c>
      <c r="AF62" s="89"/>
      <c r="AG62" s="89"/>
      <c r="AH62" s="89"/>
      <c r="AI62" s="89"/>
      <c r="AJ62" s="89"/>
      <c r="AK62" s="89"/>
      <c r="AL62" s="89"/>
      <c r="AM62" s="89"/>
      <c r="AN62" s="163"/>
      <c r="AO62" s="90">
        <v>62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ref="BE62:BE69" si="1">AO62+AW62</f>
        <v>62</v>
      </c>
      <c r="BF62" s="90"/>
      <c r="BG62" s="90"/>
      <c r="BH62" s="90"/>
      <c r="BI62" s="90"/>
      <c r="BJ62" s="90"/>
      <c r="BK62" s="90"/>
      <c r="BL62" s="90"/>
    </row>
    <row r="63" spans="1:79" s="4" customFormat="1" ht="12.75" customHeight="1" x14ac:dyDescent="0.2">
      <c r="A63" s="91">
        <v>2</v>
      </c>
      <c r="B63" s="91"/>
      <c r="C63" s="91"/>
      <c r="D63" s="91"/>
      <c r="E63" s="91"/>
      <c r="F63" s="91"/>
      <c r="G63" s="118" t="s">
        <v>72</v>
      </c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118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</row>
    <row r="64" spans="1:79" ht="25.5" customHeight="1" x14ac:dyDescent="0.2">
      <c r="A64" s="85"/>
      <c r="B64" s="85"/>
      <c r="C64" s="85"/>
      <c r="D64" s="85"/>
      <c r="E64" s="85"/>
      <c r="F64" s="85"/>
      <c r="G64" s="163" t="s">
        <v>418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66</v>
      </c>
      <c r="AA64" s="89"/>
      <c r="AB64" s="89"/>
      <c r="AC64" s="89"/>
      <c r="AD64" s="89"/>
      <c r="AE64" s="89" t="s">
        <v>301</v>
      </c>
      <c r="AF64" s="89"/>
      <c r="AG64" s="89"/>
      <c r="AH64" s="89"/>
      <c r="AI64" s="89"/>
      <c r="AJ64" s="89"/>
      <c r="AK64" s="89"/>
      <c r="AL64" s="89"/>
      <c r="AM64" s="89"/>
      <c r="AN64" s="163"/>
      <c r="AO64" s="90">
        <v>8422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si="1"/>
        <v>8422</v>
      </c>
      <c r="BF64" s="90"/>
      <c r="BG64" s="90"/>
      <c r="BH64" s="90"/>
      <c r="BI64" s="90"/>
      <c r="BJ64" s="90"/>
      <c r="BK64" s="90"/>
      <c r="BL64" s="90"/>
    </row>
    <row r="65" spans="1:64" s="4" customFormat="1" ht="12.75" customHeight="1" x14ac:dyDescent="0.2">
      <c r="A65" s="91">
        <v>3</v>
      </c>
      <c r="B65" s="91"/>
      <c r="C65" s="91"/>
      <c r="D65" s="91"/>
      <c r="E65" s="91"/>
      <c r="F65" s="91"/>
      <c r="G65" s="118" t="s">
        <v>77</v>
      </c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7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11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</row>
    <row r="66" spans="1:64" ht="38.25" customHeight="1" x14ac:dyDescent="0.2">
      <c r="A66" s="85"/>
      <c r="B66" s="85"/>
      <c r="C66" s="85"/>
      <c r="D66" s="85"/>
      <c r="E66" s="85"/>
      <c r="F66" s="85"/>
      <c r="G66" s="163" t="s">
        <v>419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70</v>
      </c>
      <c r="AA66" s="89"/>
      <c r="AB66" s="89"/>
      <c r="AC66" s="89"/>
      <c r="AD66" s="89"/>
      <c r="AE66" s="163" t="s">
        <v>79</v>
      </c>
      <c r="AF66" s="164"/>
      <c r="AG66" s="164"/>
      <c r="AH66" s="164"/>
      <c r="AI66" s="164"/>
      <c r="AJ66" s="164"/>
      <c r="AK66" s="164"/>
      <c r="AL66" s="164"/>
      <c r="AM66" s="164"/>
      <c r="AN66" s="165"/>
      <c r="AO66" s="90">
        <v>79.209999999999994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1"/>
        <v>79.209999999999994</v>
      </c>
      <c r="BF66" s="90"/>
      <c r="BG66" s="90"/>
      <c r="BH66" s="90"/>
      <c r="BI66" s="90"/>
      <c r="BJ66" s="90"/>
      <c r="BK66" s="90"/>
      <c r="BL66" s="90"/>
    </row>
    <row r="67" spans="1:64" ht="12.75" customHeight="1" x14ac:dyDescent="0.2">
      <c r="A67" s="85"/>
      <c r="B67" s="85"/>
      <c r="C67" s="85"/>
      <c r="D67" s="85"/>
      <c r="E67" s="85"/>
      <c r="F67" s="85"/>
      <c r="G67" s="163" t="s">
        <v>322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89" t="s">
        <v>70</v>
      </c>
      <c r="AA67" s="89"/>
      <c r="AB67" s="89"/>
      <c r="AC67" s="89"/>
      <c r="AD67" s="89"/>
      <c r="AE67" s="163" t="s">
        <v>79</v>
      </c>
      <c r="AF67" s="164"/>
      <c r="AG67" s="164"/>
      <c r="AH67" s="164"/>
      <c r="AI67" s="164"/>
      <c r="AJ67" s="164"/>
      <c r="AK67" s="164"/>
      <c r="AL67" s="164"/>
      <c r="AM67" s="164"/>
      <c r="AN67" s="165"/>
      <c r="AO67" s="90">
        <v>10759.35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si="1"/>
        <v>10759.35</v>
      </c>
      <c r="BF67" s="90"/>
      <c r="BG67" s="90"/>
      <c r="BH67" s="90"/>
      <c r="BI67" s="90"/>
      <c r="BJ67" s="90"/>
      <c r="BK67" s="90"/>
      <c r="BL67" s="90"/>
    </row>
    <row r="68" spans="1:64" s="4" customFormat="1" ht="12.75" customHeight="1" x14ac:dyDescent="0.2">
      <c r="A68" s="91">
        <v>4</v>
      </c>
      <c r="B68" s="91"/>
      <c r="C68" s="91"/>
      <c r="D68" s="91"/>
      <c r="E68" s="91"/>
      <c r="F68" s="91"/>
      <c r="G68" s="118" t="s">
        <v>82</v>
      </c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7"/>
      <c r="Z68" s="95"/>
      <c r="AA68" s="95"/>
      <c r="AB68" s="95"/>
      <c r="AC68" s="95"/>
      <c r="AD68" s="95"/>
      <c r="AE68" s="118"/>
      <c r="AF68" s="166"/>
      <c r="AG68" s="166"/>
      <c r="AH68" s="166"/>
      <c r="AI68" s="166"/>
      <c r="AJ68" s="166"/>
      <c r="AK68" s="166"/>
      <c r="AL68" s="166"/>
      <c r="AM68" s="166"/>
      <c r="AN68" s="167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38.25" customHeight="1" x14ac:dyDescent="0.2">
      <c r="A69" s="85"/>
      <c r="B69" s="85"/>
      <c r="C69" s="85"/>
      <c r="D69" s="85"/>
      <c r="E69" s="85"/>
      <c r="F69" s="85"/>
      <c r="G69" s="163" t="s">
        <v>420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 t="s">
        <v>84</v>
      </c>
      <c r="AA69" s="89"/>
      <c r="AB69" s="89"/>
      <c r="AC69" s="89"/>
      <c r="AD69" s="89"/>
      <c r="AE69" s="163" t="s">
        <v>79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102">
        <v>81.599999999999994</v>
      </c>
      <c r="AP69" s="102"/>
      <c r="AQ69" s="102"/>
      <c r="AR69" s="102"/>
      <c r="AS69" s="102"/>
      <c r="AT69" s="102"/>
      <c r="AU69" s="102"/>
      <c r="AV69" s="102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1"/>
        <v>81.599999999999994</v>
      </c>
      <c r="BF69" s="90"/>
      <c r="BG69" s="90"/>
      <c r="BH69" s="90"/>
      <c r="BI69" s="90"/>
      <c r="BJ69" s="90"/>
      <c r="BK69" s="90"/>
      <c r="BL69" s="90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3" t="s">
        <v>89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5"/>
      <c r="AO72" s="116" t="s">
        <v>401</v>
      </c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</row>
    <row r="73" spans="1:64" x14ac:dyDescent="0.2">
      <c r="W73" s="106" t="s">
        <v>5</v>
      </c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O73" s="106" t="s">
        <v>49</v>
      </c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</row>
    <row r="74" spans="1:64" ht="15.75" customHeight="1" x14ac:dyDescent="0.2">
      <c r="A74" s="117" t="s">
        <v>3</v>
      </c>
      <c r="B74" s="117"/>
      <c r="C74" s="117"/>
      <c r="D74" s="117"/>
      <c r="E74" s="117"/>
      <c r="F74" s="117"/>
    </row>
    <row r="75" spans="1:64" ht="13.15" customHeight="1" x14ac:dyDescent="0.2">
      <c r="A75" s="110" t="s">
        <v>88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</row>
    <row r="76" spans="1:64" x14ac:dyDescent="0.2">
      <c r="A76" s="112" t="s">
        <v>45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</row>
    <row r="77" spans="1:64" ht="10.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64" ht="15.75" customHeight="1" x14ac:dyDescent="0.2">
      <c r="A78" s="113" t="s">
        <v>90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5"/>
      <c r="AO78" s="39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 ht="15.75" customHeight="1" x14ac:dyDescent="0.2">
      <c r="A79" s="113" t="s">
        <v>387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5"/>
      <c r="AO79" s="116" t="s">
        <v>402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64" x14ac:dyDescent="0.2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O80" s="106" t="s">
        <v>49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 x14ac:dyDescent="0.2">
      <c r="A81" s="105"/>
      <c r="B81" s="105"/>
      <c r="C81" s="105"/>
      <c r="D81" s="105"/>
      <c r="E81" s="105"/>
      <c r="F81" s="105"/>
      <c r="G81" s="105"/>
      <c r="H81" s="105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</row>
    <row r="82" spans="1:59" x14ac:dyDescent="0.2">
      <c r="A82" s="106" t="s">
        <v>43</v>
      </c>
      <c r="B82" s="106"/>
      <c r="C82" s="106"/>
      <c r="D82" s="106"/>
      <c r="E82" s="106"/>
      <c r="F82" s="106"/>
      <c r="G82" s="106"/>
      <c r="H82" s="106"/>
      <c r="I82" s="36"/>
      <c r="J82" s="36"/>
      <c r="K82" s="36"/>
      <c r="L82" s="36"/>
      <c r="M82" s="36"/>
      <c r="N82" s="36"/>
      <c r="O82" s="36"/>
      <c r="P82" s="36"/>
      <c r="Q82" s="36"/>
    </row>
    <row r="83" spans="1:59" x14ac:dyDescent="0.2">
      <c r="A83" s="22" t="s">
        <v>44</v>
      </c>
    </row>
  </sheetData>
  <mergeCells count="203">
    <mergeCell ref="A82:H82"/>
    <mergeCell ref="AO1:BL1"/>
    <mergeCell ref="AO2:BL2"/>
    <mergeCell ref="AO3:BL3"/>
    <mergeCell ref="AO4:BL4"/>
    <mergeCell ref="AO5:BL5"/>
    <mergeCell ref="AO6:BF6"/>
    <mergeCell ref="A79:V79"/>
    <mergeCell ref="W80:AM80"/>
    <mergeCell ref="AO80:BG80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45:C45"/>
    <mergeCell ref="D45:AB45"/>
    <mergeCell ref="AC45:AJ45"/>
    <mergeCell ref="AK45:AR45"/>
    <mergeCell ref="AS45:AZ45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6:C46"/>
    <mergeCell ref="D46:AB46"/>
    <mergeCell ref="AC46:AJ46"/>
    <mergeCell ref="AK46:AR46"/>
    <mergeCell ref="AS46:AZ46"/>
    <mergeCell ref="A49:BL49"/>
    <mergeCell ref="A47:C47"/>
    <mergeCell ref="D47:AB47"/>
    <mergeCell ref="AC47:AJ47"/>
    <mergeCell ref="AK47:AR47"/>
    <mergeCell ref="AS47:AZ47"/>
    <mergeCell ref="A53:C53"/>
    <mergeCell ref="D53:AA53"/>
    <mergeCell ref="AB53:AI53"/>
    <mergeCell ref="AJ53:AQ53"/>
    <mergeCell ref="AR53:AY53"/>
    <mergeCell ref="A50:AY50"/>
    <mergeCell ref="A51:C52"/>
    <mergeCell ref="D51:AA52"/>
    <mergeCell ref="AB51:AI52"/>
    <mergeCell ref="AJ51:AQ52"/>
    <mergeCell ref="AR51:AY52"/>
    <mergeCell ref="A54:C54"/>
    <mergeCell ref="D54:AA54"/>
    <mergeCell ref="AB54:AI54"/>
    <mergeCell ref="AJ54:AQ54"/>
    <mergeCell ref="AR54:AY54"/>
    <mergeCell ref="A57:BL57"/>
    <mergeCell ref="A55:C55"/>
    <mergeCell ref="D55:AA55"/>
    <mergeCell ref="AB55:AI55"/>
    <mergeCell ref="AJ55:AQ55"/>
    <mergeCell ref="AR55:AY55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1:H81"/>
    <mergeCell ref="A75:AS75"/>
    <mergeCell ref="A76:AS76"/>
    <mergeCell ref="A78:V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E61:AN61"/>
    <mergeCell ref="AO61:AV61"/>
    <mergeCell ref="AW61:BD61"/>
    <mergeCell ref="BE61:BL61"/>
    <mergeCell ref="AW62:BD62"/>
    <mergeCell ref="BE60:BL60"/>
    <mergeCell ref="A60:F60"/>
    <mergeCell ref="G60:Y60"/>
    <mergeCell ref="A61:F61"/>
    <mergeCell ref="G61:Y61"/>
    <mergeCell ref="BE62:BL62"/>
    <mergeCell ref="Z61:AD61"/>
    <mergeCell ref="Z60:AD60"/>
    <mergeCell ref="AE60:AN60"/>
    <mergeCell ref="AO60:AV60"/>
    <mergeCell ref="AW60:BD60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60:L60">
    <cfRule type="cellIs" dxfId="185" priority="25" stopIfTrue="1" operator="equal">
      <formula>#REF!</formula>
    </cfRule>
  </conditionalFormatting>
  <conditionalFormatting sqref="D46">
    <cfRule type="cellIs" dxfId="184" priority="26" stopIfTrue="1" operator="equal">
      <formula>#REF!</formula>
    </cfRule>
  </conditionalFormatting>
  <conditionalFormatting sqref="A60:F60">
    <cfRule type="cellIs" dxfId="183" priority="27" stopIfTrue="1" operator="equal">
      <formula>0</formula>
    </cfRule>
  </conditionalFormatting>
  <conditionalFormatting sqref="D47">
    <cfRule type="cellIs" dxfId="182" priority="24" stopIfTrue="1" operator="equal">
      <formula>$D46</formula>
    </cfRule>
  </conditionalFormatting>
  <conditionalFormatting sqref="G62">
    <cfRule type="cellIs" dxfId="181" priority="21" stopIfTrue="1" operator="equal">
      <formula>$G60</formula>
    </cfRule>
  </conditionalFormatting>
  <conditionalFormatting sqref="A62:F62">
    <cfRule type="cellIs" dxfId="180" priority="22" stopIfTrue="1" operator="equal">
      <formula>0</formula>
    </cfRule>
  </conditionalFormatting>
  <conditionalFormatting sqref="G63">
    <cfRule type="cellIs" dxfId="179" priority="19" stopIfTrue="1" operator="equal">
      <formula>$G62</formula>
    </cfRule>
  </conditionalFormatting>
  <conditionalFormatting sqref="A63:F63">
    <cfRule type="cellIs" dxfId="178" priority="20" stopIfTrue="1" operator="equal">
      <formula>0</formula>
    </cfRule>
  </conditionalFormatting>
  <conditionalFormatting sqref="G64">
    <cfRule type="cellIs" dxfId="177" priority="15" stopIfTrue="1" operator="equal">
      <formula>#REF!</formula>
    </cfRule>
  </conditionalFormatting>
  <conditionalFormatting sqref="A64:F64">
    <cfRule type="cellIs" dxfId="176" priority="16" stopIfTrue="1" operator="equal">
      <formula>0</formula>
    </cfRule>
  </conditionalFormatting>
  <conditionalFormatting sqref="G65">
    <cfRule type="cellIs" dxfId="175" priority="13" stopIfTrue="1" operator="equal">
      <formula>$G64</formula>
    </cfRule>
  </conditionalFormatting>
  <conditionalFormatting sqref="A65:F65">
    <cfRule type="cellIs" dxfId="174" priority="14" stopIfTrue="1" operator="equal">
      <formula>0</formula>
    </cfRule>
  </conditionalFormatting>
  <conditionalFormatting sqref="G66">
    <cfRule type="cellIs" dxfId="173" priority="11" stopIfTrue="1" operator="equal">
      <formula>$G65</formula>
    </cfRule>
  </conditionalFormatting>
  <conditionalFormatting sqref="A66:F66">
    <cfRule type="cellIs" dxfId="172" priority="12" stopIfTrue="1" operator="equal">
      <formula>0</formula>
    </cfRule>
  </conditionalFormatting>
  <conditionalFormatting sqref="G67">
    <cfRule type="cellIs" dxfId="171" priority="9" stopIfTrue="1" operator="equal">
      <formula>$G66</formula>
    </cfRule>
  </conditionalFormatting>
  <conditionalFormatting sqref="A67:F67">
    <cfRule type="cellIs" dxfId="170" priority="10" stopIfTrue="1" operator="equal">
      <formula>0</formula>
    </cfRule>
  </conditionalFormatting>
  <conditionalFormatting sqref="G68">
    <cfRule type="cellIs" dxfId="169" priority="7" stopIfTrue="1" operator="equal">
      <formula>$G67</formula>
    </cfRule>
  </conditionalFormatting>
  <conditionalFormatting sqref="A68:F68">
    <cfRule type="cellIs" dxfId="168" priority="8" stopIfTrue="1" operator="equal">
      <formula>0</formula>
    </cfRule>
  </conditionalFormatting>
  <conditionalFormatting sqref="G69">
    <cfRule type="cellIs" dxfId="167" priority="5" stopIfTrue="1" operator="equal">
      <formula>$G68</formula>
    </cfRule>
  </conditionalFormatting>
  <conditionalFormatting sqref="A69:F69">
    <cfRule type="cellIs" dxfId="166" priority="6" stopIfTrue="1" operator="equal">
      <formula>0</formula>
    </cfRule>
  </conditionalFormatting>
  <conditionalFormatting sqref="G61">
    <cfRule type="cellIs" dxfId="165" priority="1" stopIfTrue="1" operator="equal">
      <formula>$G60</formula>
    </cfRule>
  </conditionalFormatting>
  <conditionalFormatting sqref="A61:F61">
    <cfRule type="cellIs" dxfId="164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  <rowBreaks count="2" manualBreakCount="2">
    <brk id="32" max="64" man="1"/>
    <brk id="67" max="6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A81"/>
  <sheetViews>
    <sheetView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41" customWidth="1"/>
    <col min="55" max="55" width="3.5703125" style="41" customWidth="1"/>
    <col min="56" max="65" width="2.85546875" style="41" customWidth="1"/>
    <col min="66" max="77" width="3" style="41" customWidth="1"/>
    <col min="78" max="78" width="4.5703125" style="41" customWidth="1"/>
    <col min="79" max="79" width="5.28515625" style="41" hidden="1" customWidth="1"/>
    <col min="80" max="16384" width="9.140625" style="41"/>
  </cols>
  <sheetData>
    <row r="1" spans="1:77" ht="41.25" customHeight="1" x14ac:dyDescent="0.2">
      <c r="AO1" s="255" t="s">
        <v>33</v>
      </c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</row>
    <row r="2" spans="1:77" ht="15.95" customHeight="1" x14ac:dyDescent="0.2">
      <c r="AO2" s="235" t="s">
        <v>0</v>
      </c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</row>
    <row r="3" spans="1:77" ht="15" customHeight="1" x14ac:dyDescent="0.2">
      <c r="AO3" s="201" t="s">
        <v>386</v>
      </c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</row>
    <row r="4" spans="1:77" ht="32.1" customHeight="1" x14ac:dyDescent="0.2">
      <c r="AO4" s="256" t="s">
        <v>87</v>
      </c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</row>
    <row r="5" spans="1:77" x14ac:dyDescent="0.2">
      <c r="AO5" s="258" t="s">
        <v>18</v>
      </c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</row>
    <row r="6" spans="1:77" x14ac:dyDescent="0.2"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</row>
    <row r="7" spans="1:77" ht="12.75" customHeight="1" x14ac:dyDescent="0.2">
      <c r="AO7" s="207" t="s">
        <v>600</v>
      </c>
      <c r="AP7" s="202"/>
      <c r="AQ7" s="202"/>
      <c r="AR7" s="202"/>
      <c r="AS7" s="202"/>
      <c r="AT7" s="202"/>
      <c r="AU7" s="202"/>
      <c r="AV7" s="41" t="s">
        <v>60</v>
      </c>
      <c r="AW7" s="207">
        <v>68</v>
      </c>
      <c r="AX7" s="202"/>
      <c r="AY7" s="202"/>
      <c r="AZ7" s="202"/>
      <c r="BA7" s="202"/>
      <c r="BB7" s="202"/>
      <c r="BC7" s="202"/>
      <c r="BD7" s="202"/>
      <c r="BE7" s="202"/>
      <c r="BF7" s="202"/>
    </row>
    <row r="8" spans="1:77" x14ac:dyDescent="0.2">
      <c r="AO8" s="42"/>
      <c r="AP8" s="42"/>
      <c r="AQ8" s="42"/>
      <c r="AR8" s="42"/>
      <c r="AS8" s="42"/>
      <c r="AT8" s="42"/>
      <c r="AU8" s="42"/>
      <c r="AW8" s="43"/>
      <c r="AX8" s="43"/>
      <c r="AY8" s="43"/>
      <c r="AZ8" s="43"/>
      <c r="BA8" s="43"/>
      <c r="BB8" s="43"/>
      <c r="BC8" s="43"/>
      <c r="BD8" s="43"/>
      <c r="BE8" s="43"/>
      <c r="BF8" s="43"/>
    </row>
    <row r="9" spans="1:77" ht="15.75" customHeight="1" x14ac:dyDescent="0.2">
      <c r="A9" s="254" t="s">
        <v>19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</row>
    <row r="10" spans="1:77" ht="15.75" customHeight="1" x14ac:dyDescent="0.2">
      <c r="A10" s="254" t="s">
        <v>396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</row>
    <row r="11" spans="1:77" ht="15.75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s="48" customFormat="1" ht="14.25" customHeight="1" x14ac:dyDescent="0.2">
      <c r="A12" s="45" t="s">
        <v>50</v>
      </c>
      <c r="B12" s="247" t="s">
        <v>86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46"/>
      <c r="N12" s="253" t="s">
        <v>87</v>
      </c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47"/>
      <c r="AU12" s="247" t="s">
        <v>91</v>
      </c>
      <c r="AV12" s="248"/>
      <c r="AW12" s="248"/>
      <c r="AX12" s="248"/>
      <c r="AY12" s="248"/>
      <c r="AZ12" s="248"/>
      <c r="BA12" s="248"/>
      <c r="BB12" s="248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</row>
    <row r="13" spans="1:77" s="48" customFormat="1" ht="24" customHeight="1" x14ac:dyDescent="0.2">
      <c r="A13" s="49"/>
      <c r="B13" s="249" t="s">
        <v>53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49"/>
      <c r="N13" s="251" t="s">
        <v>59</v>
      </c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49"/>
      <c r="AU13" s="249" t="s">
        <v>52</v>
      </c>
      <c r="AV13" s="249"/>
      <c r="AW13" s="249"/>
      <c r="AX13" s="249"/>
      <c r="AY13" s="249"/>
      <c r="AZ13" s="249"/>
      <c r="BA13" s="249"/>
      <c r="BB13" s="2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</row>
    <row r="14" spans="1:77" s="48" customFormat="1" x14ac:dyDescent="0.2">
      <c r="BE14" s="50"/>
      <c r="BF14" s="50"/>
      <c r="BG14" s="50"/>
      <c r="BH14" s="50"/>
      <c r="BI14" s="50"/>
      <c r="BJ14" s="50"/>
      <c r="BK14" s="50"/>
      <c r="BL14" s="50"/>
    </row>
    <row r="15" spans="1:77" s="48" customFormat="1" ht="15" customHeight="1" x14ac:dyDescent="0.2">
      <c r="A15" s="51" t="s">
        <v>4</v>
      </c>
      <c r="B15" s="247" t="s">
        <v>96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46"/>
      <c r="N15" s="253" t="s">
        <v>87</v>
      </c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47"/>
      <c r="AU15" s="247" t="s">
        <v>91</v>
      </c>
      <c r="AV15" s="248"/>
      <c r="AW15" s="248"/>
      <c r="AX15" s="248"/>
      <c r="AY15" s="248"/>
      <c r="AZ15" s="248"/>
      <c r="BA15" s="248"/>
      <c r="BB15" s="248"/>
      <c r="BC15" s="52"/>
      <c r="BD15" s="52"/>
      <c r="BE15" s="52"/>
      <c r="BF15" s="52"/>
      <c r="BG15" s="52"/>
      <c r="BH15" s="52"/>
      <c r="BI15" s="52"/>
      <c r="BJ15" s="52"/>
      <c r="BK15" s="52"/>
      <c r="BL15" s="53"/>
      <c r="BM15" s="54"/>
      <c r="BN15" s="54"/>
      <c r="BO15" s="54"/>
      <c r="BP15" s="52"/>
      <c r="BQ15" s="52"/>
      <c r="BR15" s="52"/>
      <c r="BS15" s="52"/>
      <c r="BT15" s="52"/>
      <c r="BU15" s="52"/>
      <c r="BV15" s="52"/>
      <c r="BW15" s="52"/>
    </row>
    <row r="16" spans="1:77" s="48" customFormat="1" ht="24" customHeight="1" x14ac:dyDescent="0.2">
      <c r="A16" s="55"/>
      <c r="B16" s="249" t="s">
        <v>53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49"/>
      <c r="N16" s="251" t="s">
        <v>58</v>
      </c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49"/>
      <c r="AU16" s="249" t="s">
        <v>52</v>
      </c>
      <c r="AV16" s="249"/>
      <c r="AW16" s="249"/>
      <c r="AX16" s="249"/>
      <c r="AY16" s="249"/>
      <c r="AZ16" s="249"/>
      <c r="BA16" s="249"/>
      <c r="BB16" s="249"/>
      <c r="BC16" s="56"/>
      <c r="BD16" s="56"/>
      <c r="BE16" s="56"/>
      <c r="BF16" s="56"/>
      <c r="BG16" s="56"/>
      <c r="BH16" s="56"/>
      <c r="BI16" s="56"/>
      <c r="BJ16" s="56"/>
      <c r="BK16" s="57"/>
      <c r="BL16" s="56"/>
      <c r="BM16" s="54"/>
      <c r="BN16" s="54"/>
      <c r="BO16" s="54"/>
      <c r="BP16" s="56"/>
      <c r="BQ16" s="56"/>
      <c r="BR16" s="56"/>
      <c r="BS16" s="56"/>
      <c r="BT16" s="56"/>
      <c r="BU16" s="56"/>
      <c r="BV16" s="56"/>
      <c r="BW16" s="56"/>
    </row>
    <row r="17" spans="1:79" s="48" customFormat="1" x14ac:dyDescent="0.2"/>
    <row r="18" spans="1:79" s="48" customFormat="1" ht="28.5" customHeight="1" x14ac:dyDescent="0.2">
      <c r="A18" s="45" t="s">
        <v>51</v>
      </c>
      <c r="B18" s="247" t="s">
        <v>338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N18" s="247" t="s">
        <v>340</v>
      </c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52"/>
      <c r="AA18" s="247" t="s">
        <v>327</v>
      </c>
      <c r="AB18" s="248"/>
      <c r="AC18" s="248"/>
      <c r="AD18" s="248"/>
      <c r="AE18" s="248"/>
      <c r="AF18" s="248"/>
      <c r="AG18" s="248"/>
      <c r="AH18" s="248"/>
      <c r="AI18" s="248"/>
      <c r="AJ18" s="52"/>
      <c r="AK18" s="252" t="s">
        <v>339</v>
      </c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52"/>
      <c r="BE18" s="247" t="s">
        <v>92</v>
      </c>
      <c r="BF18" s="248"/>
      <c r="BG18" s="248"/>
      <c r="BH18" s="248"/>
      <c r="BI18" s="248"/>
      <c r="BJ18" s="248"/>
      <c r="BK18" s="248"/>
      <c r="BL18" s="248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</row>
    <row r="19" spans="1:79" s="48" customFormat="1" ht="25.5" customHeight="1" x14ac:dyDescent="0.2">
      <c r="B19" s="249" t="s">
        <v>53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N19" s="249" t="s">
        <v>54</v>
      </c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56"/>
      <c r="AA19" s="250" t="s">
        <v>55</v>
      </c>
      <c r="AB19" s="250"/>
      <c r="AC19" s="250"/>
      <c r="AD19" s="250"/>
      <c r="AE19" s="250"/>
      <c r="AF19" s="250"/>
      <c r="AG19" s="250"/>
      <c r="AH19" s="250"/>
      <c r="AI19" s="250"/>
      <c r="AJ19" s="56"/>
      <c r="AK19" s="151" t="s">
        <v>56</v>
      </c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56"/>
      <c r="BE19" s="249" t="s">
        <v>57</v>
      </c>
      <c r="BF19" s="249"/>
      <c r="BG19" s="249"/>
      <c r="BH19" s="249"/>
      <c r="BI19" s="249"/>
      <c r="BJ19" s="249"/>
      <c r="BK19" s="249"/>
      <c r="BL19" s="249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</row>
    <row r="20" spans="1:79" ht="15.75" x14ac:dyDescent="0.2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</row>
    <row r="21" spans="1:79" ht="19.5" customHeight="1" x14ac:dyDescent="0.2">
      <c r="A21" s="244" t="s">
        <v>47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5">
        <v>15000</v>
      </c>
      <c r="V21" s="245"/>
      <c r="W21" s="245"/>
      <c r="X21" s="245"/>
      <c r="Y21" s="245"/>
      <c r="Z21" s="245"/>
      <c r="AA21" s="245"/>
      <c r="AB21" s="245"/>
      <c r="AC21" s="245"/>
      <c r="AD21" s="245"/>
      <c r="AE21" s="246" t="s">
        <v>48</v>
      </c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5">
        <v>15000</v>
      </c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24" t="s">
        <v>21</v>
      </c>
      <c r="BE21" s="224"/>
      <c r="BF21" s="224"/>
      <c r="BG21" s="224"/>
      <c r="BH21" s="224"/>
      <c r="BI21" s="224"/>
      <c r="BJ21" s="224"/>
      <c r="BK21" s="224"/>
      <c r="BL21" s="224"/>
    </row>
    <row r="22" spans="1:79" ht="24.95" customHeight="1" x14ac:dyDescent="0.2">
      <c r="A22" s="224" t="s">
        <v>20</v>
      </c>
      <c r="B22" s="224"/>
      <c r="C22" s="224"/>
      <c r="D22" s="224"/>
      <c r="E22" s="224"/>
      <c r="F22" s="224"/>
      <c r="G22" s="224"/>
      <c r="H22" s="224"/>
      <c r="I22" s="245">
        <v>0</v>
      </c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24" t="s">
        <v>22</v>
      </c>
      <c r="U22" s="224"/>
      <c r="V22" s="224"/>
      <c r="W22" s="224"/>
      <c r="X22" s="59"/>
      <c r="Y22" s="59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1"/>
      <c r="AO22" s="61"/>
      <c r="AP22" s="61"/>
      <c r="AQ22" s="61"/>
      <c r="AR22" s="61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1"/>
      <c r="BE22" s="61"/>
      <c r="BF22" s="61"/>
      <c r="BG22" s="61"/>
      <c r="BH22" s="61"/>
      <c r="BI22" s="61"/>
      <c r="BJ22" s="58"/>
      <c r="BK22" s="58"/>
      <c r="BL22" s="58"/>
    </row>
    <row r="23" spans="1:79" ht="12.75" customHeight="1" x14ac:dyDescent="0.2">
      <c r="A23" s="83"/>
      <c r="B23" s="83"/>
      <c r="C23" s="83"/>
      <c r="D23" s="83"/>
      <c r="E23" s="83"/>
      <c r="F23" s="83"/>
      <c r="G23" s="83"/>
      <c r="H23" s="83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83"/>
      <c r="U23" s="83"/>
      <c r="V23" s="83"/>
      <c r="W23" s="83"/>
      <c r="X23" s="59"/>
      <c r="Y23" s="59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1"/>
      <c r="AO23" s="61"/>
      <c r="AP23" s="61"/>
      <c r="AQ23" s="61"/>
      <c r="AR23" s="61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61"/>
      <c r="BE23" s="61"/>
      <c r="BF23" s="61"/>
      <c r="BG23" s="61"/>
      <c r="BH23" s="61"/>
      <c r="BI23" s="61"/>
      <c r="BJ23" s="58"/>
      <c r="BK23" s="58"/>
      <c r="BL23" s="58"/>
    </row>
    <row r="24" spans="1:79" ht="15.75" customHeight="1" x14ac:dyDescent="0.2">
      <c r="A24" s="235" t="s">
        <v>35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</row>
    <row r="25" spans="1:79" ht="126" customHeight="1" x14ac:dyDescent="0.2">
      <c r="A25" s="243" t="s">
        <v>413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</row>
    <row r="26" spans="1:79" ht="12.75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5.75" customHeight="1" x14ac:dyDescent="0.2">
      <c r="A27" s="224" t="s">
        <v>34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</row>
    <row r="28" spans="1:79" ht="24" customHeight="1" x14ac:dyDescent="0.2">
      <c r="A28" s="239" t="s">
        <v>26</v>
      </c>
      <c r="B28" s="239"/>
      <c r="C28" s="239"/>
      <c r="D28" s="239"/>
      <c r="E28" s="239"/>
      <c r="F28" s="239"/>
      <c r="G28" s="240" t="s">
        <v>38</v>
      </c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2"/>
    </row>
    <row r="29" spans="1:79" ht="15.75" x14ac:dyDescent="0.2">
      <c r="A29" s="220">
        <v>1</v>
      </c>
      <c r="B29" s="220"/>
      <c r="C29" s="220"/>
      <c r="D29" s="220"/>
      <c r="E29" s="220"/>
      <c r="F29" s="220"/>
      <c r="G29" s="240">
        <v>2</v>
      </c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2"/>
    </row>
    <row r="30" spans="1:79" ht="12.75" customHeight="1" x14ac:dyDescent="0.2">
      <c r="A30" s="97">
        <v>1</v>
      </c>
      <c r="B30" s="97"/>
      <c r="C30" s="97"/>
      <c r="D30" s="97"/>
      <c r="E30" s="97"/>
      <c r="F30" s="97"/>
      <c r="G30" s="236" t="s">
        <v>334</v>
      </c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8"/>
      <c r="CA30" s="41" t="s">
        <v>46</v>
      </c>
    </row>
    <row r="31" spans="1:79" ht="12.75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</row>
    <row r="32" spans="1:79" ht="15.95" customHeight="1" x14ac:dyDescent="0.2">
      <c r="A32" s="224" t="s">
        <v>36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</row>
    <row r="33" spans="1:64" ht="31.5" customHeight="1" x14ac:dyDescent="0.2">
      <c r="A33" s="243" t="s">
        <v>337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</row>
    <row r="34" spans="1:64" ht="12.7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64" ht="15.75" customHeight="1" x14ac:dyDescent="0.2">
      <c r="A35" s="224" t="s">
        <v>37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</row>
    <row r="36" spans="1:64" ht="23.25" customHeight="1" x14ac:dyDescent="0.2">
      <c r="A36" s="239" t="s">
        <v>26</v>
      </c>
      <c r="B36" s="239"/>
      <c r="C36" s="239"/>
      <c r="D36" s="239"/>
      <c r="E36" s="239"/>
      <c r="F36" s="239"/>
      <c r="G36" s="240" t="s">
        <v>23</v>
      </c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2"/>
    </row>
    <row r="37" spans="1:64" ht="15.75" x14ac:dyDescent="0.2">
      <c r="A37" s="220">
        <v>1</v>
      </c>
      <c r="B37" s="220"/>
      <c r="C37" s="220"/>
      <c r="D37" s="220"/>
      <c r="E37" s="220"/>
      <c r="F37" s="220"/>
      <c r="G37" s="240">
        <v>2</v>
      </c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2"/>
    </row>
    <row r="38" spans="1:64" ht="12.75" customHeight="1" x14ac:dyDescent="0.2">
      <c r="A38" s="97">
        <v>1</v>
      </c>
      <c r="B38" s="97"/>
      <c r="C38" s="97"/>
      <c r="D38" s="97"/>
      <c r="E38" s="97"/>
      <c r="F38" s="97"/>
      <c r="G38" s="236" t="s">
        <v>595</v>
      </c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8"/>
    </row>
    <row r="39" spans="1:64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</row>
    <row r="40" spans="1:64" ht="15.75" customHeight="1" x14ac:dyDescent="0.2">
      <c r="A40" s="224" t="s">
        <v>39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</row>
    <row r="41" spans="1:64" ht="15" customHeight="1" x14ac:dyDescent="0.2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66"/>
      <c r="BB41" s="66"/>
      <c r="BC41" s="66"/>
      <c r="BD41" s="66"/>
      <c r="BE41" s="66"/>
      <c r="BF41" s="66"/>
      <c r="BG41" s="66"/>
      <c r="BH41" s="66"/>
      <c r="BI41" s="67"/>
      <c r="BJ41" s="67"/>
      <c r="BK41" s="67"/>
      <c r="BL41" s="67"/>
    </row>
    <row r="42" spans="1:64" ht="15.95" customHeight="1" x14ac:dyDescent="0.2">
      <c r="A42" s="220" t="s">
        <v>26</v>
      </c>
      <c r="B42" s="220"/>
      <c r="C42" s="220"/>
      <c r="D42" s="229" t="s">
        <v>24</v>
      </c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1"/>
      <c r="AC42" s="220" t="s">
        <v>27</v>
      </c>
      <c r="AD42" s="220"/>
      <c r="AE42" s="220"/>
      <c r="AF42" s="220"/>
      <c r="AG42" s="220"/>
      <c r="AH42" s="220"/>
      <c r="AI42" s="220"/>
      <c r="AJ42" s="220"/>
      <c r="AK42" s="220" t="s">
        <v>28</v>
      </c>
      <c r="AL42" s="220"/>
      <c r="AM42" s="220"/>
      <c r="AN42" s="220"/>
      <c r="AO42" s="220"/>
      <c r="AP42" s="220"/>
      <c r="AQ42" s="220"/>
      <c r="AR42" s="220"/>
      <c r="AS42" s="220" t="s">
        <v>25</v>
      </c>
      <c r="AT42" s="220"/>
      <c r="AU42" s="220"/>
      <c r="AV42" s="220"/>
      <c r="AW42" s="220"/>
      <c r="AX42" s="220"/>
      <c r="AY42" s="220"/>
      <c r="AZ42" s="220"/>
      <c r="BA42" s="68"/>
      <c r="BB42" s="68"/>
      <c r="BC42" s="68"/>
      <c r="BD42" s="68"/>
      <c r="BE42" s="68"/>
      <c r="BF42" s="68"/>
      <c r="BG42" s="68"/>
      <c r="BH42" s="68"/>
    </row>
    <row r="43" spans="1:64" ht="13.5" customHeight="1" x14ac:dyDescent="0.2">
      <c r="A43" s="220"/>
      <c r="B43" s="220"/>
      <c r="C43" s="220"/>
      <c r="D43" s="232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4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68"/>
      <c r="BB43" s="68"/>
      <c r="BC43" s="68"/>
      <c r="BD43" s="68"/>
      <c r="BE43" s="68"/>
      <c r="BF43" s="68"/>
      <c r="BG43" s="68"/>
      <c r="BH43" s="68"/>
    </row>
    <row r="44" spans="1:64" ht="15.75" x14ac:dyDescent="0.2">
      <c r="A44" s="220">
        <v>1</v>
      </c>
      <c r="B44" s="220"/>
      <c r="C44" s="220"/>
      <c r="D44" s="221">
        <v>2</v>
      </c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3"/>
      <c r="AC44" s="220">
        <v>3</v>
      </c>
      <c r="AD44" s="220"/>
      <c r="AE44" s="220"/>
      <c r="AF44" s="220"/>
      <c r="AG44" s="220"/>
      <c r="AH44" s="220"/>
      <c r="AI44" s="220"/>
      <c r="AJ44" s="220"/>
      <c r="AK44" s="220">
        <v>4</v>
      </c>
      <c r="AL44" s="220"/>
      <c r="AM44" s="220"/>
      <c r="AN44" s="220"/>
      <c r="AO44" s="220"/>
      <c r="AP44" s="220"/>
      <c r="AQ44" s="220"/>
      <c r="AR44" s="220"/>
      <c r="AS44" s="220">
        <v>5</v>
      </c>
      <c r="AT44" s="220"/>
      <c r="AU44" s="220"/>
      <c r="AV44" s="220"/>
      <c r="AW44" s="220"/>
      <c r="AX44" s="220"/>
      <c r="AY44" s="220"/>
      <c r="AZ44" s="220"/>
      <c r="BA44" s="68"/>
      <c r="BB44" s="68"/>
      <c r="BC44" s="68"/>
      <c r="BD44" s="68"/>
      <c r="BE44" s="68"/>
      <c r="BF44" s="68"/>
      <c r="BG44" s="68"/>
      <c r="BH44" s="68"/>
    </row>
    <row r="45" spans="1:64" ht="25.5" customHeight="1" x14ac:dyDescent="0.2">
      <c r="A45" s="97">
        <v>1</v>
      </c>
      <c r="B45" s="97"/>
      <c r="C45" s="97"/>
      <c r="D45" s="236" t="s">
        <v>595</v>
      </c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8"/>
      <c r="AC45" s="102">
        <v>15000</v>
      </c>
      <c r="AD45" s="102"/>
      <c r="AE45" s="102"/>
      <c r="AF45" s="102"/>
      <c r="AG45" s="102"/>
      <c r="AH45" s="102"/>
      <c r="AI45" s="102"/>
      <c r="AJ45" s="102"/>
      <c r="AK45" s="102">
        <v>0</v>
      </c>
      <c r="AL45" s="102"/>
      <c r="AM45" s="102"/>
      <c r="AN45" s="102"/>
      <c r="AO45" s="102"/>
      <c r="AP45" s="102"/>
      <c r="AQ45" s="102"/>
      <c r="AR45" s="102"/>
      <c r="AS45" s="102">
        <f>AC45+AK45</f>
        <v>15000</v>
      </c>
      <c r="AT45" s="102"/>
      <c r="AU45" s="102"/>
      <c r="AV45" s="102"/>
      <c r="AW45" s="102"/>
      <c r="AX45" s="102"/>
      <c r="AY45" s="102"/>
      <c r="AZ45" s="102"/>
      <c r="BA45" s="70"/>
      <c r="BB45" s="70"/>
      <c r="BC45" s="70"/>
      <c r="BD45" s="70"/>
      <c r="BE45" s="70"/>
      <c r="BF45" s="70"/>
      <c r="BG45" s="70"/>
      <c r="BH45" s="70"/>
    </row>
    <row r="46" spans="1:64" s="69" customFormat="1" x14ac:dyDescent="0.2">
      <c r="A46" s="211"/>
      <c r="B46" s="211"/>
      <c r="C46" s="211"/>
      <c r="D46" s="225" t="s">
        <v>62</v>
      </c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7"/>
      <c r="AC46" s="195">
        <f>SUM(AC45)</f>
        <v>15000</v>
      </c>
      <c r="AD46" s="195"/>
      <c r="AE46" s="195"/>
      <c r="AF46" s="195"/>
      <c r="AG46" s="195"/>
      <c r="AH46" s="195"/>
      <c r="AI46" s="195"/>
      <c r="AJ46" s="195"/>
      <c r="AK46" s="195">
        <v>0</v>
      </c>
      <c r="AL46" s="195"/>
      <c r="AM46" s="195"/>
      <c r="AN46" s="195"/>
      <c r="AO46" s="195"/>
      <c r="AP46" s="195"/>
      <c r="AQ46" s="195"/>
      <c r="AR46" s="195"/>
      <c r="AS46" s="195">
        <f>AC46+AK46</f>
        <v>15000</v>
      </c>
      <c r="AT46" s="195"/>
      <c r="AU46" s="195"/>
      <c r="AV46" s="195"/>
      <c r="AW46" s="195"/>
      <c r="AX46" s="195"/>
      <c r="AY46" s="195"/>
      <c r="AZ46" s="195"/>
      <c r="BA46" s="71"/>
      <c r="BB46" s="71"/>
      <c r="BC46" s="71"/>
      <c r="BD46" s="71"/>
      <c r="BE46" s="71"/>
      <c r="BF46" s="71"/>
      <c r="BG46" s="71"/>
      <c r="BH46" s="71"/>
    </row>
    <row r="48" spans="1:64" ht="15.75" customHeight="1" x14ac:dyDescent="0.2">
      <c r="A48" s="235" t="s">
        <v>40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</row>
    <row r="49" spans="1:79" ht="15" customHeight="1" x14ac:dyDescent="0.2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</row>
    <row r="50" spans="1:79" ht="15.95" customHeight="1" x14ac:dyDescent="0.2">
      <c r="A50" s="220" t="s">
        <v>26</v>
      </c>
      <c r="B50" s="220"/>
      <c r="C50" s="220"/>
      <c r="D50" s="229" t="s">
        <v>32</v>
      </c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1"/>
      <c r="AB50" s="220" t="s">
        <v>27</v>
      </c>
      <c r="AC50" s="220"/>
      <c r="AD50" s="220"/>
      <c r="AE50" s="220"/>
      <c r="AF50" s="220"/>
      <c r="AG50" s="220"/>
      <c r="AH50" s="220"/>
      <c r="AI50" s="220"/>
      <c r="AJ50" s="220" t="s">
        <v>28</v>
      </c>
      <c r="AK50" s="220"/>
      <c r="AL50" s="220"/>
      <c r="AM50" s="220"/>
      <c r="AN50" s="220"/>
      <c r="AO50" s="220"/>
      <c r="AP50" s="220"/>
      <c r="AQ50" s="220"/>
      <c r="AR50" s="220" t="s">
        <v>25</v>
      </c>
      <c r="AS50" s="220"/>
      <c r="AT50" s="220"/>
      <c r="AU50" s="220"/>
      <c r="AV50" s="220"/>
      <c r="AW50" s="220"/>
      <c r="AX50" s="220"/>
      <c r="AY50" s="220"/>
    </row>
    <row r="51" spans="1:79" ht="12.75" customHeight="1" x14ac:dyDescent="0.2">
      <c r="A51" s="220"/>
      <c r="B51" s="220"/>
      <c r="C51" s="220"/>
      <c r="D51" s="232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4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</row>
    <row r="52" spans="1:79" ht="15.75" customHeight="1" x14ac:dyDescent="0.2">
      <c r="A52" s="220">
        <v>1</v>
      </c>
      <c r="B52" s="220"/>
      <c r="C52" s="220"/>
      <c r="D52" s="221">
        <v>2</v>
      </c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3"/>
      <c r="AB52" s="220">
        <v>3</v>
      </c>
      <c r="AC52" s="220"/>
      <c r="AD52" s="220"/>
      <c r="AE52" s="220"/>
      <c r="AF52" s="220"/>
      <c r="AG52" s="220"/>
      <c r="AH52" s="220"/>
      <c r="AI52" s="220"/>
      <c r="AJ52" s="220">
        <v>4</v>
      </c>
      <c r="AK52" s="220"/>
      <c r="AL52" s="220"/>
      <c r="AM52" s="220"/>
      <c r="AN52" s="220"/>
      <c r="AO52" s="220"/>
      <c r="AP52" s="220"/>
      <c r="AQ52" s="220"/>
      <c r="AR52" s="220">
        <v>5</v>
      </c>
      <c r="AS52" s="220"/>
      <c r="AT52" s="220"/>
      <c r="AU52" s="220"/>
      <c r="AV52" s="220"/>
      <c r="AW52" s="220"/>
      <c r="AX52" s="220"/>
      <c r="AY52" s="220"/>
    </row>
    <row r="53" spans="1:79" ht="25.5" customHeight="1" x14ac:dyDescent="0.2">
      <c r="A53" s="97">
        <v>1</v>
      </c>
      <c r="B53" s="97"/>
      <c r="C53" s="97"/>
      <c r="D53" s="236" t="s">
        <v>414</v>
      </c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8"/>
      <c r="AB53" s="102">
        <v>15000</v>
      </c>
      <c r="AC53" s="102"/>
      <c r="AD53" s="102"/>
      <c r="AE53" s="102"/>
      <c r="AF53" s="102"/>
      <c r="AG53" s="102"/>
      <c r="AH53" s="102"/>
      <c r="AI53" s="102"/>
      <c r="AJ53" s="102">
        <v>0</v>
      </c>
      <c r="AK53" s="102"/>
      <c r="AL53" s="102"/>
      <c r="AM53" s="102"/>
      <c r="AN53" s="102"/>
      <c r="AO53" s="102"/>
      <c r="AP53" s="102"/>
      <c r="AQ53" s="102"/>
      <c r="AR53" s="102">
        <f>AB53+AJ53</f>
        <v>15000</v>
      </c>
      <c r="AS53" s="102"/>
      <c r="AT53" s="102"/>
      <c r="AU53" s="102"/>
      <c r="AV53" s="102"/>
      <c r="AW53" s="102"/>
      <c r="AX53" s="102"/>
      <c r="AY53" s="102"/>
      <c r="CA53" s="41" t="s">
        <v>14</v>
      </c>
    </row>
    <row r="54" spans="1:79" s="69" customFormat="1" ht="12.75" customHeight="1" x14ac:dyDescent="0.2">
      <c r="A54" s="211"/>
      <c r="B54" s="211"/>
      <c r="C54" s="211"/>
      <c r="D54" s="225" t="s">
        <v>25</v>
      </c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7"/>
      <c r="AB54" s="195">
        <f>SUM(AB53)</f>
        <v>15000</v>
      </c>
      <c r="AC54" s="195"/>
      <c r="AD54" s="195"/>
      <c r="AE54" s="195"/>
      <c r="AF54" s="195"/>
      <c r="AG54" s="195"/>
      <c r="AH54" s="195"/>
      <c r="AI54" s="195"/>
      <c r="AJ54" s="195">
        <v>0</v>
      </c>
      <c r="AK54" s="195"/>
      <c r="AL54" s="195"/>
      <c r="AM54" s="195"/>
      <c r="AN54" s="195"/>
      <c r="AO54" s="195"/>
      <c r="AP54" s="195"/>
      <c r="AQ54" s="195"/>
      <c r="AR54" s="195">
        <f>AB54+AJ54</f>
        <v>15000</v>
      </c>
      <c r="AS54" s="195"/>
      <c r="AT54" s="195"/>
      <c r="AU54" s="195"/>
      <c r="AV54" s="195"/>
      <c r="AW54" s="195"/>
      <c r="AX54" s="195"/>
      <c r="AY54" s="195"/>
    </row>
    <row r="56" spans="1:79" ht="15.75" customHeight="1" x14ac:dyDescent="0.2">
      <c r="A56" s="224" t="s">
        <v>41</v>
      </c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</row>
    <row r="57" spans="1:79" ht="26.25" customHeight="1" x14ac:dyDescent="0.2">
      <c r="A57" s="220" t="s">
        <v>26</v>
      </c>
      <c r="B57" s="220"/>
      <c r="C57" s="220"/>
      <c r="D57" s="220"/>
      <c r="E57" s="220"/>
      <c r="F57" s="220"/>
      <c r="G57" s="221" t="s">
        <v>42</v>
      </c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3"/>
      <c r="Z57" s="220" t="s">
        <v>2</v>
      </c>
      <c r="AA57" s="220"/>
      <c r="AB57" s="220"/>
      <c r="AC57" s="220"/>
      <c r="AD57" s="220"/>
      <c r="AE57" s="220" t="s">
        <v>1</v>
      </c>
      <c r="AF57" s="220"/>
      <c r="AG57" s="220"/>
      <c r="AH57" s="220"/>
      <c r="AI57" s="220"/>
      <c r="AJ57" s="220"/>
      <c r="AK57" s="220"/>
      <c r="AL57" s="220"/>
      <c r="AM57" s="220"/>
      <c r="AN57" s="220"/>
      <c r="AO57" s="221" t="s">
        <v>27</v>
      </c>
      <c r="AP57" s="222"/>
      <c r="AQ57" s="222"/>
      <c r="AR57" s="222"/>
      <c r="AS57" s="222"/>
      <c r="AT57" s="222"/>
      <c r="AU57" s="222"/>
      <c r="AV57" s="223"/>
      <c r="AW57" s="221" t="s">
        <v>28</v>
      </c>
      <c r="AX57" s="222"/>
      <c r="AY57" s="222"/>
      <c r="AZ57" s="222"/>
      <c r="BA57" s="222"/>
      <c r="BB57" s="222"/>
      <c r="BC57" s="222"/>
      <c r="BD57" s="223"/>
      <c r="BE57" s="221" t="s">
        <v>25</v>
      </c>
      <c r="BF57" s="222"/>
      <c r="BG57" s="222"/>
      <c r="BH57" s="222"/>
      <c r="BI57" s="222"/>
      <c r="BJ57" s="222"/>
      <c r="BK57" s="222"/>
      <c r="BL57" s="223"/>
    </row>
    <row r="58" spans="1:79" ht="15.75" customHeight="1" x14ac:dyDescent="0.2">
      <c r="A58" s="220">
        <v>1</v>
      </c>
      <c r="B58" s="220"/>
      <c r="C58" s="220"/>
      <c r="D58" s="220"/>
      <c r="E58" s="220"/>
      <c r="F58" s="220"/>
      <c r="G58" s="221">
        <v>2</v>
      </c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3"/>
      <c r="Z58" s="220">
        <v>3</v>
      </c>
      <c r="AA58" s="220"/>
      <c r="AB58" s="220"/>
      <c r="AC58" s="220"/>
      <c r="AD58" s="220"/>
      <c r="AE58" s="220">
        <v>4</v>
      </c>
      <c r="AF58" s="220"/>
      <c r="AG58" s="220"/>
      <c r="AH58" s="220"/>
      <c r="AI58" s="220"/>
      <c r="AJ58" s="220"/>
      <c r="AK58" s="220"/>
      <c r="AL58" s="220"/>
      <c r="AM58" s="220"/>
      <c r="AN58" s="220"/>
      <c r="AO58" s="220">
        <v>5</v>
      </c>
      <c r="AP58" s="220"/>
      <c r="AQ58" s="220"/>
      <c r="AR58" s="220"/>
      <c r="AS58" s="220"/>
      <c r="AT58" s="220"/>
      <c r="AU58" s="220"/>
      <c r="AV58" s="220"/>
      <c r="AW58" s="220">
        <v>6</v>
      </c>
      <c r="AX58" s="220"/>
      <c r="AY58" s="220"/>
      <c r="AZ58" s="220"/>
      <c r="BA58" s="220"/>
      <c r="BB58" s="220"/>
      <c r="BC58" s="220"/>
      <c r="BD58" s="220"/>
      <c r="BE58" s="220">
        <v>7</v>
      </c>
      <c r="BF58" s="220"/>
      <c r="BG58" s="220"/>
      <c r="BH58" s="220"/>
      <c r="BI58" s="220"/>
      <c r="BJ58" s="220"/>
      <c r="BK58" s="220"/>
      <c r="BL58" s="220"/>
    </row>
    <row r="59" spans="1:79" s="69" customFormat="1" ht="12.75" customHeight="1" x14ac:dyDescent="0.2">
      <c r="A59" s="211">
        <v>1</v>
      </c>
      <c r="B59" s="211"/>
      <c r="C59" s="211"/>
      <c r="D59" s="211"/>
      <c r="E59" s="211"/>
      <c r="F59" s="211"/>
      <c r="G59" s="212" t="s">
        <v>63</v>
      </c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7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2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CA59" s="69" t="s">
        <v>16</v>
      </c>
    </row>
    <row r="60" spans="1:79" ht="25.5" customHeight="1" x14ac:dyDescent="0.2">
      <c r="A60" s="97"/>
      <c r="B60" s="97"/>
      <c r="C60" s="97"/>
      <c r="D60" s="97"/>
      <c r="E60" s="97"/>
      <c r="F60" s="97"/>
      <c r="G60" s="208" t="s">
        <v>596</v>
      </c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10"/>
      <c r="Z60" s="101" t="s">
        <v>66</v>
      </c>
      <c r="AA60" s="101"/>
      <c r="AB60" s="101"/>
      <c r="AC60" s="101"/>
      <c r="AD60" s="101"/>
      <c r="AE60" s="101" t="s">
        <v>301</v>
      </c>
      <c r="AF60" s="101"/>
      <c r="AG60" s="101"/>
      <c r="AH60" s="101"/>
      <c r="AI60" s="101"/>
      <c r="AJ60" s="101"/>
      <c r="AK60" s="101"/>
      <c r="AL60" s="101"/>
      <c r="AM60" s="101"/>
      <c r="AN60" s="208"/>
      <c r="AO60" s="102">
        <v>2</v>
      </c>
      <c r="AP60" s="102"/>
      <c r="AQ60" s="102"/>
      <c r="AR60" s="102"/>
      <c r="AS60" s="102"/>
      <c r="AT60" s="102"/>
      <c r="AU60" s="102"/>
      <c r="AV60" s="102"/>
      <c r="AW60" s="102">
        <v>0</v>
      </c>
      <c r="AX60" s="102"/>
      <c r="AY60" s="102"/>
      <c r="AZ60" s="102"/>
      <c r="BA60" s="102"/>
      <c r="BB60" s="102"/>
      <c r="BC60" s="102"/>
      <c r="BD60" s="102"/>
      <c r="BE60" s="102">
        <f t="shared" ref="BE60:BE67" si="0">AO60+AW60</f>
        <v>2</v>
      </c>
      <c r="BF60" s="102"/>
      <c r="BG60" s="102"/>
      <c r="BH60" s="102"/>
      <c r="BI60" s="102"/>
      <c r="BJ60" s="102"/>
      <c r="BK60" s="102"/>
      <c r="BL60" s="102"/>
    </row>
    <row r="61" spans="1:79" ht="12.75" customHeight="1" x14ac:dyDescent="0.2">
      <c r="A61" s="97"/>
      <c r="B61" s="97"/>
      <c r="C61" s="97"/>
      <c r="D61" s="97"/>
      <c r="E61" s="97"/>
      <c r="F61" s="97"/>
      <c r="G61" s="208" t="s">
        <v>335</v>
      </c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10"/>
      <c r="Z61" s="101" t="s">
        <v>70</v>
      </c>
      <c r="AA61" s="101"/>
      <c r="AB61" s="101"/>
      <c r="AC61" s="101"/>
      <c r="AD61" s="101"/>
      <c r="AE61" s="101" t="s">
        <v>71</v>
      </c>
      <c r="AF61" s="101"/>
      <c r="AG61" s="101"/>
      <c r="AH61" s="101"/>
      <c r="AI61" s="101"/>
      <c r="AJ61" s="101"/>
      <c r="AK61" s="101"/>
      <c r="AL61" s="101"/>
      <c r="AM61" s="101"/>
      <c r="AN61" s="208"/>
      <c r="AO61" s="102">
        <v>15000</v>
      </c>
      <c r="AP61" s="102"/>
      <c r="AQ61" s="102"/>
      <c r="AR61" s="102"/>
      <c r="AS61" s="102"/>
      <c r="AT61" s="102"/>
      <c r="AU61" s="102"/>
      <c r="AV61" s="102"/>
      <c r="AW61" s="102">
        <v>0</v>
      </c>
      <c r="AX61" s="102"/>
      <c r="AY61" s="102"/>
      <c r="AZ61" s="102"/>
      <c r="BA61" s="102"/>
      <c r="BB61" s="102"/>
      <c r="BC61" s="102"/>
      <c r="BD61" s="102"/>
      <c r="BE61" s="102">
        <f t="shared" si="0"/>
        <v>15000</v>
      </c>
      <c r="BF61" s="102"/>
      <c r="BG61" s="102"/>
      <c r="BH61" s="102"/>
      <c r="BI61" s="102"/>
      <c r="BJ61" s="102"/>
      <c r="BK61" s="102"/>
      <c r="BL61" s="102"/>
    </row>
    <row r="62" spans="1:79" s="69" customFormat="1" ht="12.75" customHeight="1" x14ac:dyDescent="0.2">
      <c r="A62" s="211">
        <v>2</v>
      </c>
      <c r="B62" s="211"/>
      <c r="C62" s="211"/>
      <c r="D62" s="211"/>
      <c r="E62" s="211"/>
      <c r="F62" s="211"/>
      <c r="G62" s="212" t="s">
        <v>72</v>
      </c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4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2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</row>
    <row r="63" spans="1:79" ht="25.5" customHeight="1" x14ac:dyDescent="0.2">
      <c r="A63" s="97"/>
      <c r="B63" s="97"/>
      <c r="C63" s="97"/>
      <c r="D63" s="97"/>
      <c r="E63" s="97"/>
      <c r="F63" s="97"/>
      <c r="G63" s="208" t="s">
        <v>597</v>
      </c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10"/>
      <c r="Z63" s="101" t="s">
        <v>66</v>
      </c>
      <c r="AA63" s="101"/>
      <c r="AB63" s="101"/>
      <c r="AC63" s="101"/>
      <c r="AD63" s="101"/>
      <c r="AE63" s="208" t="s">
        <v>336</v>
      </c>
      <c r="AF63" s="209"/>
      <c r="AG63" s="209"/>
      <c r="AH63" s="209"/>
      <c r="AI63" s="209"/>
      <c r="AJ63" s="209"/>
      <c r="AK63" s="209"/>
      <c r="AL63" s="209"/>
      <c r="AM63" s="209"/>
      <c r="AN63" s="210"/>
      <c r="AO63" s="102">
        <v>78</v>
      </c>
      <c r="AP63" s="102"/>
      <c r="AQ63" s="102"/>
      <c r="AR63" s="102"/>
      <c r="AS63" s="102"/>
      <c r="AT63" s="102"/>
      <c r="AU63" s="102"/>
      <c r="AV63" s="102"/>
      <c r="AW63" s="102">
        <v>0</v>
      </c>
      <c r="AX63" s="102"/>
      <c r="AY63" s="102"/>
      <c r="AZ63" s="102"/>
      <c r="BA63" s="102"/>
      <c r="BB63" s="102"/>
      <c r="BC63" s="102"/>
      <c r="BD63" s="102"/>
      <c r="BE63" s="102">
        <f t="shared" si="0"/>
        <v>78</v>
      </c>
      <c r="BF63" s="102"/>
      <c r="BG63" s="102"/>
      <c r="BH63" s="102"/>
      <c r="BI63" s="102"/>
      <c r="BJ63" s="102"/>
      <c r="BK63" s="102"/>
      <c r="BL63" s="102"/>
    </row>
    <row r="64" spans="1:79" s="69" customFormat="1" ht="12.75" customHeight="1" x14ac:dyDescent="0.2">
      <c r="A64" s="211">
        <v>3</v>
      </c>
      <c r="B64" s="211"/>
      <c r="C64" s="211"/>
      <c r="D64" s="211"/>
      <c r="E64" s="211"/>
      <c r="F64" s="211"/>
      <c r="G64" s="212" t="s">
        <v>77</v>
      </c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4"/>
      <c r="Z64" s="215"/>
      <c r="AA64" s="215"/>
      <c r="AB64" s="215"/>
      <c r="AC64" s="215"/>
      <c r="AD64" s="215"/>
      <c r="AE64" s="212"/>
      <c r="AF64" s="213"/>
      <c r="AG64" s="213"/>
      <c r="AH64" s="213"/>
      <c r="AI64" s="213"/>
      <c r="AJ64" s="213"/>
      <c r="AK64" s="213"/>
      <c r="AL64" s="213"/>
      <c r="AM64" s="213"/>
      <c r="AN64" s="214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</row>
    <row r="65" spans="1:64" ht="38.25" customHeight="1" x14ac:dyDescent="0.2">
      <c r="A65" s="97"/>
      <c r="B65" s="97"/>
      <c r="C65" s="97"/>
      <c r="D65" s="97"/>
      <c r="E65" s="97"/>
      <c r="F65" s="97"/>
      <c r="G65" s="208" t="s">
        <v>598</v>
      </c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10"/>
      <c r="Z65" s="101" t="s">
        <v>70</v>
      </c>
      <c r="AA65" s="101"/>
      <c r="AB65" s="101"/>
      <c r="AC65" s="101"/>
      <c r="AD65" s="101"/>
      <c r="AE65" s="208" t="s">
        <v>79</v>
      </c>
      <c r="AF65" s="209"/>
      <c r="AG65" s="209"/>
      <c r="AH65" s="209"/>
      <c r="AI65" s="209"/>
      <c r="AJ65" s="209"/>
      <c r="AK65" s="209"/>
      <c r="AL65" s="209"/>
      <c r="AM65" s="209"/>
      <c r="AN65" s="210"/>
      <c r="AO65" s="102">
        <v>192.31</v>
      </c>
      <c r="AP65" s="102"/>
      <c r="AQ65" s="102"/>
      <c r="AR65" s="102"/>
      <c r="AS65" s="102"/>
      <c r="AT65" s="102"/>
      <c r="AU65" s="102"/>
      <c r="AV65" s="102"/>
      <c r="AW65" s="102">
        <v>0</v>
      </c>
      <c r="AX65" s="102"/>
      <c r="AY65" s="102"/>
      <c r="AZ65" s="102"/>
      <c r="BA65" s="102"/>
      <c r="BB65" s="102"/>
      <c r="BC65" s="102"/>
      <c r="BD65" s="102"/>
      <c r="BE65" s="102">
        <f t="shared" si="0"/>
        <v>192.31</v>
      </c>
      <c r="BF65" s="102"/>
      <c r="BG65" s="102"/>
      <c r="BH65" s="102"/>
      <c r="BI65" s="102"/>
      <c r="BJ65" s="102"/>
      <c r="BK65" s="102"/>
      <c r="BL65" s="102"/>
    </row>
    <row r="66" spans="1:64" s="69" customFormat="1" ht="12.75" customHeight="1" x14ac:dyDescent="0.2">
      <c r="A66" s="211">
        <v>4</v>
      </c>
      <c r="B66" s="211"/>
      <c r="C66" s="211"/>
      <c r="D66" s="211"/>
      <c r="E66" s="211"/>
      <c r="F66" s="211"/>
      <c r="G66" s="212" t="s">
        <v>82</v>
      </c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4"/>
      <c r="Z66" s="215"/>
      <c r="AA66" s="215"/>
      <c r="AB66" s="215"/>
      <c r="AC66" s="215"/>
      <c r="AD66" s="215"/>
      <c r="AE66" s="212"/>
      <c r="AF66" s="213"/>
      <c r="AG66" s="213"/>
      <c r="AH66" s="213"/>
      <c r="AI66" s="213"/>
      <c r="AJ66" s="213"/>
      <c r="AK66" s="213"/>
      <c r="AL66" s="213"/>
      <c r="AM66" s="213"/>
      <c r="AN66" s="214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</row>
    <row r="67" spans="1:64" ht="38.25" customHeight="1" x14ac:dyDescent="0.2">
      <c r="A67" s="97"/>
      <c r="B67" s="97"/>
      <c r="C67" s="97"/>
      <c r="D67" s="97"/>
      <c r="E67" s="97"/>
      <c r="F67" s="97"/>
      <c r="G67" s="208" t="s">
        <v>599</v>
      </c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10"/>
      <c r="Z67" s="101" t="s">
        <v>84</v>
      </c>
      <c r="AA67" s="101"/>
      <c r="AB67" s="101"/>
      <c r="AC67" s="101"/>
      <c r="AD67" s="101"/>
      <c r="AE67" s="208" t="s">
        <v>79</v>
      </c>
      <c r="AF67" s="209"/>
      <c r="AG67" s="209"/>
      <c r="AH67" s="209"/>
      <c r="AI67" s="209"/>
      <c r="AJ67" s="209"/>
      <c r="AK67" s="209"/>
      <c r="AL67" s="209"/>
      <c r="AM67" s="209"/>
      <c r="AN67" s="210"/>
      <c r="AO67" s="102">
        <v>100</v>
      </c>
      <c r="AP67" s="102"/>
      <c r="AQ67" s="102"/>
      <c r="AR67" s="102"/>
      <c r="AS67" s="102"/>
      <c r="AT67" s="102"/>
      <c r="AU67" s="102"/>
      <c r="AV67" s="102"/>
      <c r="AW67" s="102">
        <v>0</v>
      </c>
      <c r="AX67" s="102"/>
      <c r="AY67" s="102"/>
      <c r="AZ67" s="102"/>
      <c r="BA67" s="102"/>
      <c r="BB67" s="102"/>
      <c r="BC67" s="102"/>
      <c r="BD67" s="102"/>
      <c r="BE67" s="102">
        <f t="shared" si="0"/>
        <v>100</v>
      </c>
      <c r="BF67" s="102"/>
      <c r="BG67" s="102"/>
      <c r="BH67" s="102"/>
      <c r="BI67" s="102"/>
      <c r="BJ67" s="102"/>
      <c r="BK67" s="102"/>
      <c r="BL67" s="102"/>
    </row>
    <row r="68" spans="1:64" x14ac:dyDescent="0.2"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70" spans="1:64" ht="16.5" customHeight="1" x14ac:dyDescent="0.2">
      <c r="A70" s="204" t="s">
        <v>89</v>
      </c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72"/>
      <c r="AO70" s="207" t="s">
        <v>401</v>
      </c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</row>
    <row r="71" spans="1:64" x14ac:dyDescent="0.2">
      <c r="W71" s="198" t="s">
        <v>5</v>
      </c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O71" s="198" t="s">
        <v>49</v>
      </c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</row>
    <row r="72" spans="1:64" ht="15.75" customHeight="1" x14ac:dyDescent="0.2">
      <c r="A72" s="200" t="s">
        <v>3</v>
      </c>
      <c r="B72" s="200"/>
      <c r="C72" s="200"/>
      <c r="D72" s="200"/>
      <c r="E72" s="200"/>
      <c r="F72" s="200"/>
    </row>
    <row r="73" spans="1:64" ht="13.15" customHeight="1" x14ac:dyDescent="0.2">
      <c r="A73" s="201" t="s">
        <v>88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</row>
    <row r="74" spans="1:64" x14ac:dyDescent="0.2">
      <c r="A74" s="203" t="s">
        <v>45</v>
      </c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</row>
    <row r="75" spans="1:64" ht="10.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64" ht="15.75" customHeight="1" x14ac:dyDescent="0.2">
      <c r="A76" s="204" t="s">
        <v>90</v>
      </c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2"/>
      <c r="AO76" s="74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</row>
    <row r="77" spans="1:64" ht="15.75" customHeight="1" x14ac:dyDescent="0.2">
      <c r="A77" s="204" t="s">
        <v>387</v>
      </c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72"/>
      <c r="AO77" s="207" t="s">
        <v>402</v>
      </c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</row>
    <row r="78" spans="1:64" x14ac:dyDescent="0.2">
      <c r="W78" s="198" t="s">
        <v>5</v>
      </c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O78" s="198" t="s">
        <v>49</v>
      </c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</row>
    <row r="79" spans="1:64" x14ac:dyDescent="0.2">
      <c r="A79" s="199"/>
      <c r="B79" s="199"/>
      <c r="C79" s="199"/>
      <c r="D79" s="199"/>
      <c r="E79" s="199"/>
      <c r="F79" s="199"/>
      <c r="G79" s="199"/>
      <c r="H79" s="199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</row>
    <row r="80" spans="1:64" x14ac:dyDescent="0.2">
      <c r="A80" s="198" t="s">
        <v>43</v>
      </c>
      <c r="B80" s="198"/>
      <c r="C80" s="198"/>
      <c r="D80" s="198"/>
      <c r="E80" s="198"/>
      <c r="F80" s="198"/>
      <c r="G80" s="198"/>
      <c r="H80" s="198"/>
      <c r="I80" s="84"/>
      <c r="J80" s="84"/>
      <c r="K80" s="84"/>
      <c r="L80" s="84"/>
      <c r="M80" s="84"/>
      <c r="N80" s="84"/>
      <c r="O80" s="84"/>
      <c r="P80" s="84"/>
      <c r="Q80" s="84"/>
    </row>
    <row r="81" spans="1:1" x14ac:dyDescent="0.2">
      <c r="A81" s="77" t="s">
        <v>44</v>
      </c>
    </row>
  </sheetData>
  <mergeCells count="196">
    <mergeCell ref="A80:H80"/>
    <mergeCell ref="A59:F59"/>
    <mergeCell ref="A77:V77"/>
    <mergeCell ref="W78:AM78"/>
    <mergeCell ref="AO78:BG78"/>
    <mergeCell ref="B13:L13"/>
    <mergeCell ref="N13:AS13"/>
    <mergeCell ref="AU13:BB13"/>
    <mergeCell ref="B15:L15"/>
    <mergeCell ref="N15:AS15"/>
    <mergeCell ref="AU15:BB15"/>
    <mergeCell ref="N18:Y18"/>
    <mergeCell ref="AA18:AI18"/>
    <mergeCell ref="AK18:BC18"/>
    <mergeCell ref="A22:H22"/>
    <mergeCell ref="I22:S22"/>
    <mergeCell ref="T22:W22"/>
    <mergeCell ref="B16:L16"/>
    <mergeCell ref="N16:AS16"/>
    <mergeCell ref="AU16:BB16"/>
    <mergeCell ref="B18:L18"/>
    <mergeCell ref="A30:F30"/>
    <mergeCell ref="G30:BL30"/>
    <mergeCell ref="A32:BL32"/>
    <mergeCell ref="AO1:BL1"/>
    <mergeCell ref="AO2:BL2"/>
    <mergeCell ref="AO3:BL3"/>
    <mergeCell ref="AO4:BL4"/>
    <mergeCell ref="AO5:BL5"/>
    <mergeCell ref="AO6:BF6"/>
    <mergeCell ref="AO7:AU7"/>
    <mergeCell ref="A21:T21"/>
    <mergeCell ref="U21:AD21"/>
    <mergeCell ref="AE21:AR21"/>
    <mergeCell ref="AS21:BC21"/>
    <mergeCell ref="BD21:BL21"/>
    <mergeCell ref="AW7:BF7"/>
    <mergeCell ref="A9:BL9"/>
    <mergeCell ref="A10:BL10"/>
    <mergeCell ref="B12:L12"/>
    <mergeCell ref="N12:AS12"/>
    <mergeCell ref="AU12:BB12"/>
    <mergeCell ref="BE18:BL18"/>
    <mergeCell ref="B19:L19"/>
    <mergeCell ref="N19:Y19"/>
    <mergeCell ref="AA19:AI19"/>
    <mergeCell ref="AK19:BC19"/>
    <mergeCell ref="BE19:BL19"/>
    <mergeCell ref="A33:BL33"/>
    <mergeCell ref="A24:BL24"/>
    <mergeCell ref="A25:BL25"/>
    <mergeCell ref="A27:BL27"/>
    <mergeCell ref="A28:F28"/>
    <mergeCell ref="G28:BL28"/>
    <mergeCell ref="A29:F29"/>
    <mergeCell ref="G29:BL29"/>
    <mergeCell ref="A40:AZ40"/>
    <mergeCell ref="A41:AZ41"/>
    <mergeCell ref="A42:C43"/>
    <mergeCell ref="D42:AB43"/>
    <mergeCell ref="AC42:AJ43"/>
    <mergeCell ref="AK42:AR43"/>
    <mergeCell ref="AS42:AZ43"/>
    <mergeCell ref="A35:BL35"/>
    <mergeCell ref="A36:F36"/>
    <mergeCell ref="G36:BL36"/>
    <mergeCell ref="A37:F37"/>
    <mergeCell ref="G37:BL37"/>
    <mergeCell ref="A48:BL48"/>
    <mergeCell ref="AC45:AJ45"/>
    <mergeCell ref="AK45:AR45"/>
    <mergeCell ref="AS45:AZ45"/>
    <mergeCell ref="A46:C46"/>
    <mergeCell ref="A44:C44"/>
    <mergeCell ref="D44:AB44"/>
    <mergeCell ref="AC44:AJ44"/>
    <mergeCell ref="AK44:AR44"/>
    <mergeCell ref="AS44:AZ44"/>
    <mergeCell ref="A52:C52"/>
    <mergeCell ref="D52:AA52"/>
    <mergeCell ref="AB52:AI52"/>
    <mergeCell ref="AJ52:AQ52"/>
    <mergeCell ref="AR52:AY52"/>
    <mergeCell ref="A49:AY49"/>
    <mergeCell ref="A50:C51"/>
    <mergeCell ref="D50:AA51"/>
    <mergeCell ref="AB50:AI51"/>
    <mergeCell ref="AJ50:AQ51"/>
    <mergeCell ref="AR50:AY51"/>
    <mergeCell ref="AW57:BD57"/>
    <mergeCell ref="A53:C53"/>
    <mergeCell ref="D53:AA53"/>
    <mergeCell ref="AB53:AI53"/>
    <mergeCell ref="AJ53:AQ53"/>
    <mergeCell ref="AR53:AY53"/>
    <mergeCell ref="A56:BL56"/>
    <mergeCell ref="A54:C54"/>
    <mergeCell ref="D54:AA54"/>
    <mergeCell ref="AB54:AI54"/>
    <mergeCell ref="AJ54:AQ54"/>
    <mergeCell ref="G59:Y59"/>
    <mergeCell ref="Z59:AD59"/>
    <mergeCell ref="AE59:AN59"/>
    <mergeCell ref="AO59:AV59"/>
    <mergeCell ref="AW59:BD59"/>
    <mergeCell ref="BE59:BL59"/>
    <mergeCell ref="AR54:AY54"/>
    <mergeCell ref="D46:AB46"/>
    <mergeCell ref="AC46:AJ46"/>
    <mergeCell ref="AK46:AR46"/>
    <mergeCell ref="AS46:AZ46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79:H79"/>
    <mergeCell ref="A38:F38"/>
    <mergeCell ref="G38:BL38"/>
    <mergeCell ref="A45:C45"/>
    <mergeCell ref="D45:AB45"/>
    <mergeCell ref="A73:AS73"/>
    <mergeCell ref="A74:AS74"/>
    <mergeCell ref="A76:V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BE62:BL62"/>
    <mergeCell ref="A62:F62"/>
    <mergeCell ref="G62:Y62"/>
    <mergeCell ref="Z62:AD62"/>
    <mergeCell ref="AE62:AN62"/>
    <mergeCell ref="AO62:AV62"/>
    <mergeCell ref="AW62:BD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5:F65"/>
    <mergeCell ref="G65:Y65"/>
    <mergeCell ref="Z65:AD65"/>
    <mergeCell ref="AE65:AN65"/>
    <mergeCell ref="AO65:AV65"/>
    <mergeCell ref="AW65:BD65"/>
    <mergeCell ref="BE65:BL65"/>
    <mergeCell ref="BE67:BL67"/>
    <mergeCell ref="A67:F67"/>
    <mergeCell ref="G67:Y67"/>
    <mergeCell ref="Z67:AD67"/>
    <mergeCell ref="AE67:AN67"/>
    <mergeCell ref="AO67:AV67"/>
    <mergeCell ref="AW67:BD67"/>
    <mergeCell ref="BE66:BL66"/>
    <mergeCell ref="A66:F66"/>
    <mergeCell ref="G66:Y66"/>
    <mergeCell ref="Z66:AD66"/>
    <mergeCell ref="AE66:AN66"/>
    <mergeCell ref="AO66:AV66"/>
    <mergeCell ref="AW66:BD66"/>
  </mergeCells>
  <conditionalFormatting sqref="G59:L59">
    <cfRule type="cellIs" dxfId="163" priority="60" stopIfTrue="1" operator="equal">
      <formula>#REF!</formula>
    </cfRule>
  </conditionalFormatting>
  <conditionalFormatting sqref="A59:F59">
    <cfRule type="cellIs" dxfId="162" priority="62" stopIfTrue="1" operator="equal">
      <formula>0</formula>
    </cfRule>
  </conditionalFormatting>
  <conditionalFormatting sqref="D45">
    <cfRule type="cellIs" dxfId="161" priority="59" stopIfTrue="1" operator="equal">
      <formula>#REF!</formula>
    </cfRule>
  </conditionalFormatting>
  <conditionalFormatting sqref="D46">
    <cfRule type="cellIs" dxfId="160" priority="58" stopIfTrue="1" operator="equal">
      <formula>$D45</formula>
    </cfRule>
  </conditionalFormatting>
  <conditionalFormatting sqref="G60">
    <cfRule type="cellIs" dxfId="159" priority="53" stopIfTrue="1" operator="equal">
      <formula>#REF!</formula>
    </cfRule>
  </conditionalFormatting>
  <conditionalFormatting sqref="A60:F60">
    <cfRule type="cellIs" dxfId="158" priority="54" stopIfTrue="1" operator="equal">
      <formula>0</formula>
    </cfRule>
  </conditionalFormatting>
  <conditionalFormatting sqref="G61">
    <cfRule type="cellIs" dxfId="157" priority="49" stopIfTrue="1" operator="equal">
      <formula>#REF!</formula>
    </cfRule>
  </conditionalFormatting>
  <conditionalFormatting sqref="A61:F61">
    <cfRule type="cellIs" dxfId="156" priority="50" stopIfTrue="1" operator="equal">
      <formula>0</formula>
    </cfRule>
  </conditionalFormatting>
  <conditionalFormatting sqref="G62">
    <cfRule type="cellIs" dxfId="155" priority="47" stopIfTrue="1" operator="equal">
      <formula>$G61</formula>
    </cfRule>
  </conditionalFormatting>
  <conditionalFormatting sqref="A62:F62">
    <cfRule type="cellIs" dxfId="154" priority="48" stopIfTrue="1" operator="equal">
      <formula>0</formula>
    </cfRule>
  </conditionalFormatting>
  <conditionalFormatting sqref="G63">
    <cfRule type="cellIs" dxfId="153" priority="43" stopIfTrue="1" operator="equal">
      <formula>#REF!</formula>
    </cfRule>
  </conditionalFormatting>
  <conditionalFormatting sqref="A63:F63">
    <cfRule type="cellIs" dxfId="152" priority="44" stopIfTrue="1" operator="equal">
      <formula>0</formula>
    </cfRule>
  </conditionalFormatting>
  <conditionalFormatting sqref="G64">
    <cfRule type="cellIs" dxfId="151" priority="41" stopIfTrue="1" operator="equal">
      <formula>$G63</formula>
    </cfRule>
  </conditionalFormatting>
  <conditionalFormatting sqref="A64:F64">
    <cfRule type="cellIs" dxfId="150" priority="42" stopIfTrue="1" operator="equal">
      <formula>0</formula>
    </cfRule>
  </conditionalFormatting>
  <conditionalFormatting sqref="G65">
    <cfRule type="cellIs" dxfId="149" priority="37" stopIfTrue="1" operator="equal">
      <formula>#REF!</formula>
    </cfRule>
  </conditionalFormatting>
  <conditionalFormatting sqref="A65:F65">
    <cfRule type="cellIs" dxfId="148" priority="38" stopIfTrue="1" operator="equal">
      <formula>0</formula>
    </cfRule>
  </conditionalFormatting>
  <conditionalFormatting sqref="G66">
    <cfRule type="cellIs" dxfId="147" priority="35" stopIfTrue="1" operator="equal">
      <formula>$G65</formula>
    </cfRule>
  </conditionalFormatting>
  <conditionalFormatting sqref="A66:F66">
    <cfRule type="cellIs" dxfId="146" priority="36" stopIfTrue="1" operator="equal">
      <formula>0</formula>
    </cfRule>
  </conditionalFormatting>
  <conditionalFormatting sqref="G67">
    <cfRule type="cellIs" dxfId="145" priority="31" stopIfTrue="1" operator="equal">
      <formula>#REF!</formula>
    </cfRule>
  </conditionalFormatting>
  <conditionalFormatting sqref="A67:F67">
    <cfRule type="cellIs" dxfId="144" priority="3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3" fitToHeight="500" orientation="landscape" blackAndWhite="1" r:id="rId1"/>
  <headerFooter alignWithMargins="0"/>
  <rowBreaks count="1" manualBreakCount="1">
    <brk id="33" max="6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A96"/>
  <sheetViews>
    <sheetView view="pageBreakPreview" zoomScaleNormal="100" zoomScaleSheetLayoutView="100" workbookViewId="0">
      <selection activeCell="N15" sqref="N15:AS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ht="12.75" customHeight="1" x14ac:dyDescent="0.2">
      <c r="AO6" s="116" t="s">
        <v>600</v>
      </c>
      <c r="AP6" s="111"/>
      <c r="AQ6" s="111"/>
      <c r="AR6" s="111"/>
      <c r="AS6" s="111"/>
      <c r="AT6" s="111"/>
      <c r="AU6" s="111"/>
      <c r="AV6" s="1" t="s">
        <v>60</v>
      </c>
      <c r="AW6" s="116">
        <v>70</v>
      </c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x14ac:dyDescent="0.2">
      <c r="AO7" s="35"/>
      <c r="AP7" s="35"/>
      <c r="AQ7" s="35"/>
      <c r="AR7" s="35"/>
      <c r="AS7" s="35"/>
      <c r="AT7" s="35"/>
      <c r="AU7" s="35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77" ht="15.75" customHeight="1" x14ac:dyDescent="0.2">
      <c r="A8" s="162" t="s">
        <v>19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</row>
    <row r="9" spans="1:77" ht="15.75" customHeight="1" x14ac:dyDescent="0.2">
      <c r="A9" s="162" t="s">
        <v>396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</row>
    <row r="10" spans="1:77" ht="15.7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3" t="s">
        <v>50</v>
      </c>
      <c r="B11" s="153" t="s">
        <v>86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32"/>
      <c r="N11" s="161" t="s">
        <v>87</v>
      </c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33"/>
      <c r="AU11" s="153" t="s">
        <v>91</v>
      </c>
      <c r="AV11" s="154"/>
      <c r="AW11" s="154"/>
      <c r="AX11" s="154"/>
      <c r="AY11" s="154"/>
      <c r="AZ11" s="154"/>
      <c r="BA11" s="154"/>
      <c r="BB11" s="154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7" customFormat="1" ht="24" customHeight="1" x14ac:dyDescent="0.2">
      <c r="A12" s="31"/>
      <c r="B12" s="149" t="s">
        <v>53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31"/>
      <c r="N12" s="152" t="s">
        <v>59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31"/>
      <c r="AU12" s="149" t="s">
        <v>52</v>
      </c>
      <c r="AV12" s="149"/>
      <c r="AW12" s="149"/>
      <c r="AX12" s="149"/>
      <c r="AY12" s="149"/>
      <c r="AZ12" s="149"/>
      <c r="BA12" s="149"/>
      <c r="BB12" s="149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7" customFormat="1" x14ac:dyDescent="0.2">
      <c r="BE13" s="27"/>
      <c r="BF13" s="27"/>
      <c r="BG13" s="27"/>
      <c r="BH13" s="27"/>
      <c r="BI13" s="27"/>
      <c r="BJ13" s="27"/>
      <c r="BK13" s="27"/>
      <c r="BL13" s="27"/>
    </row>
    <row r="14" spans="1:77" customFormat="1" ht="15" customHeight="1" x14ac:dyDescent="0.2">
      <c r="A14" s="34" t="s">
        <v>4</v>
      </c>
      <c r="B14" s="153" t="s">
        <v>96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32"/>
      <c r="N14" s="161" t="s">
        <v>87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53" t="s">
        <v>91</v>
      </c>
      <c r="AV14" s="154"/>
      <c r="AW14" s="154"/>
      <c r="AX14" s="154"/>
      <c r="AY14" s="154"/>
      <c r="AZ14" s="154"/>
      <c r="BA14" s="154"/>
      <c r="BB14" s="154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8"/>
      <c r="BN14" s="28"/>
      <c r="BO14" s="28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4" customHeight="1" x14ac:dyDescent="0.2">
      <c r="A15" s="30"/>
      <c r="B15" s="149" t="s">
        <v>53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31"/>
      <c r="N15" s="152" t="s">
        <v>58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31"/>
      <c r="AU15" s="149" t="s">
        <v>52</v>
      </c>
      <c r="AV15" s="149"/>
      <c r="AW15" s="149"/>
      <c r="AX15" s="149"/>
      <c r="AY15" s="149"/>
      <c r="AZ15" s="149"/>
      <c r="BA15" s="149"/>
      <c r="BB15" s="149"/>
      <c r="BC15" s="26"/>
      <c r="BD15" s="26"/>
      <c r="BE15" s="26"/>
      <c r="BF15" s="26"/>
      <c r="BG15" s="26"/>
      <c r="BH15" s="26"/>
      <c r="BI15" s="26"/>
      <c r="BJ15" s="26"/>
      <c r="BK15" s="29"/>
      <c r="BL15" s="26"/>
      <c r="BM15" s="28"/>
      <c r="BN15" s="28"/>
      <c r="BO15" s="28"/>
      <c r="BP15" s="26"/>
      <c r="BQ15" s="26"/>
      <c r="BR15" s="26"/>
      <c r="BS15" s="26"/>
      <c r="BT15" s="26"/>
      <c r="BU15" s="26"/>
      <c r="BV15" s="26"/>
      <c r="BW15" s="26"/>
    </row>
    <row r="16" spans="1:77" customFormat="1" x14ac:dyDescent="0.2"/>
    <row r="17" spans="1:79" customFormat="1" ht="28.5" customHeight="1" x14ac:dyDescent="0.2">
      <c r="A17" s="23" t="s">
        <v>51</v>
      </c>
      <c r="B17" s="153" t="s">
        <v>359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N17" s="153" t="s">
        <v>361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4"/>
      <c r="AA17" s="153" t="s">
        <v>327</v>
      </c>
      <c r="AB17" s="154"/>
      <c r="AC17" s="154"/>
      <c r="AD17" s="154"/>
      <c r="AE17" s="154"/>
      <c r="AF17" s="154"/>
      <c r="AG17" s="154"/>
      <c r="AH17" s="154"/>
      <c r="AI17" s="154"/>
      <c r="AJ17" s="24"/>
      <c r="AK17" s="155" t="s">
        <v>360</v>
      </c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24"/>
      <c r="BE17" s="153" t="s">
        <v>92</v>
      </c>
      <c r="BF17" s="154"/>
      <c r="BG17" s="154"/>
      <c r="BH17" s="154"/>
      <c r="BI17" s="154"/>
      <c r="BJ17" s="154"/>
      <c r="BK17" s="154"/>
      <c r="BL17" s="15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 x14ac:dyDescent="0.2">
      <c r="B18" s="149" t="s">
        <v>53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N18" s="149" t="s">
        <v>54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26"/>
      <c r="AA18" s="150" t="s">
        <v>55</v>
      </c>
      <c r="AB18" s="150"/>
      <c r="AC18" s="150"/>
      <c r="AD18" s="150"/>
      <c r="AE18" s="150"/>
      <c r="AF18" s="150"/>
      <c r="AG18" s="150"/>
      <c r="AH18" s="150"/>
      <c r="AI18" s="150"/>
      <c r="AJ18" s="26"/>
      <c r="AK18" s="151" t="s">
        <v>56</v>
      </c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26"/>
      <c r="BE18" s="149" t="s">
        <v>57</v>
      </c>
      <c r="BF18" s="149"/>
      <c r="BG18" s="149"/>
      <c r="BH18" s="149"/>
      <c r="BI18" s="149"/>
      <c r="BJ18" s="149"/>
      <c r="BK18" s="149"/>
      <c r="BL18" s="14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1.75" customHeight="1" x14ac:dyDescent="0.2">
      <c r="A20" s="146" t="s">
        <v>47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7">
        <v>3104448</v>
      </c>
      <c r="V20" s="147"/>
      <c r="W20" s="147"/>
      <c r="X20" s="147"/>
      <c r="Y20" s="147"/>
      <c r="Z20" s="147"/>
      <c r="AA20" s="147"/>
      <c r="AB20" s="147"/>
      <c r="AC20" s="147"/>
      <c r="AD20" s="147"/>
      <c r="AE20" s="148" t="s">
        <v>48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7">
        <v>3101248</v>
      </c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29" t="s">
        <v>21</v>
      </c>
      <c r="BE20" s="129"/>
      <c r="BF20" s="129"/>
      <c r="BG20" s="129"/>
      <c r="BH20" s="129"/>
      <c r="BI20" s="129"/>
      <c r="BJ20" s="129"/>
      <c r="BK20" s="129"/>
      <c r="BL20" s="129"/>
    </row>
    <row r="21" spans="1:79" ht="20.25" customHeight="1" x14ac:dyDescent="0.2">
      <c r="A21" s="129" t="s">
        <v>20</v>
      </c>
      <c r="B21" s="129"/>
      <c r="C21" s="129"/>
      <c r="D21" s="129"/>
      <c r="E21" s="129"/>
      <c r="F21" s="129"/>
      <c r="G21" s="129"/>
      <c r="H21" s="129"/>
      <c r="I21" s="147">
        <v>3200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29" t="s">
        <v>22</v>
      </c>
      <c r="U21" s="129"/>
      <c r="V21" s="129"/>
      <c r="W21" s="129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140" t="s">
        <v>35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</row>
    <row r="24" spans="1:79" ht="100.5" customHeight="1" x14ac:dyDescent="0.2">
      <c r="A24" s="145" t="s">
        <v>593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129" t="s">
        <v>34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79" ht="19.5" customHeight="1" x14ac:dyDescent="0.2">
      <c r="A27" s="141" t="s">
        <v>26</v>
      </c>
      <c r="B27" s="141"/>
      <c r="C27" s="141"/>
      <c r="D27" s="141"/>
      <c r="E27" s="141"/>
      <c r="F27" s="141"/>
      <c r="G27" s="142" t="s">
        <v>38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4"/>
    </row>
    <row r="28" spans="1:79" ht="15.75" x14ac:dyDescent="0.2">
      <c r="A28" s="126">
        <v>1</v>
      </c>
      <c r="B28" s="126"/>
      <c r="C28" s="126"/>
      <c r="D28" s="126"/>
      <c r="E28" s="126"/>
      <c r="F28" s="126"/>
      <c r="G28" s="142">
        <v>2</v>
      </c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4"/>
    </row>
    <row r="29" spans="1:79" ht="12.75" customHeight="1" x14ac:dyDescent="0.2">
      <c r="A29" s="85">
        <v>1</v>
      </c>
      <c r="B29" s="85"/>
      <c r="C29" s="85"/>
      <c r="D29" s="85"/>
      <c r="E29" s="85"/>
      <c r="F29" s="85"/>
      <c r="G29" s="137" t="s">
        <v>590</v>
      </c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9"/>
      <c r="CA29" s="1" t="s">
        <v>46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129" t="s">
        <v>36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79" ht="31.5" customHeight="1" x14ac:dyDescent="0.2">
      <c r="A32" s="145" t="s">
        <v>358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129" t="s">
        <v>37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79" ht="17.25" customHeight="1" x14ac:dyDescent="0.2">
      <c r="A35" s="141" t="s">
        <v>26</v>
      </c>
      <c r="B35" s="141"/>
      <c r="C35" s="141"/>
      <c r="D35" s="141"/>
      <c r="E35" s="141"/>
      <c r="F35" s="141"/>
      <c r="G35" s="142" t="s">
        <v>23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4"/>
    </row>
    <row r="36" spans="1:79" ht="15.75" x14ac:dyDescent="0.2">
      <c r="A36" s="126">
        <v>1</v>
      </c>
      <c r="B36" s="126"/>
      <c r="C36" s="126"/>
      <c r="D36" s="126"/>
      <c r="E36" s="126"/>
      <c r="F36" s="126"/>
      <c r="G36" s="142">
        <v>2</v>
      </c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4"/>
    </row>
    <row r="37" spans="1:79" ht="12.75" customHeight="1" x14ac:dyDescent="0.2">
      <c r="A37" s="85">
        <v>1</v>
      </c>
      <c r="B37" s="85"/>
      <c r="C37" s="85"/>
      <c r="D37" s="85"/>
      <c r="E37" s="85"/>
      <c r="F37" s="85"/>
      <c r="G37" s="137" t="s">
        <v>341</v>
      </c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9"/>
      <c r="CA37" s="1" t="s">
        <v>11</v>
      </c>
    </row>
    <row r="38" spans="1:7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 x14ac:dyDescent="0.2">
      <c r="A39" s="129" t="s">
        <v>39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79" ht="15" customHeight="1" x14ac:dyDescent="0.2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20"/>
      <c r="BB40" s="20"/>
      <c r="BC40" s="20"/>
      <c r="BD40" s="20"/>
      <c r="BE40" s="20"/>
      <c r="BF40" s="20"/>
      <c r="BG40" s="20"/>
      <c r="BH40" s="20"/>
      <c r="BI40" s="6"/>
      <c r="BJ40" s="6"/>
      <c r="BK40" s="6"/>
      <c r="BL40" s="6"/>
    </row>
    <row r="41" spans="1:79" ht="15.95" customHeight="1" x14ac:dyDescent="0.2">
      <c r="A41" s="126" t="s">
        <v>26</v>
      </c>
      <c r="B41" s="126"/>
      <c r="C41" s="126"/>
      <c r="D41" s="131" t="s">
        <v>24</v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3"/>
      <c r="AC41" s="126" t="s">
        <v>27</v>
      </c>
      <c r="AD41" s="126"/>
      <c r="AE41" s="126"/>
      <c r="AF41" s="126"/>
      <c r="AG41" s="126"/>
      <c r="AH41" s="126"/>
      <c r="AI41" s="126"/>
      <c r="AJ41" s="126"/>
      <c r="AK41" s="126" t="s">
        <v>28</v>
      </c>
      <c r="AL41" s="126"/>
      <c r="AM41" s="126"/>
      <c r="AN41" s="126"/>
      <c r="AO41" s="126"/>
      <c r="AP41" s="126"/>
      <c r="AQ41" s="126"/>
      <c r="AR41" s="126"/>
      <c r="AS41" s="126" t="s">
        <v>25</v>
      </c>
      <c r="AT41" s="126"/>
      <c r="AU41" s="126"/>
      <c r="AV41" s="126"/>
      <c r="AW41" s="126"/>
      <c r="AX41" s="126"/>
      <c r="AY41" s="126"/>
      <c r="AZ41" s="126"/>
      <c r="BA41" s="18"/>
      <c r="BB41" s="18"/>
      <c r="BC41" s="18"/>
      <c r="BD41" s="18"/>
      <c r="BE41" s="18"/>
      <c r="BF41" s="18"/>
      <c r="BG41" s="18"/>
      <c r="BH41" s="18"/>
    </row>
    <row r="42" spans="1:79" ht="18.75" customHeight="1" x14ac:dyDescent="0.2">
      <c r="A42" s="126"/>
      <c r="B42" s="126"/>
      <c r="C42" s="126"/>
      <c r="D42" s="134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8"/>
      <c r="BB42" s="18"/>
      <c r="BC42" s="18"/>
      <c r="BD42" s="18"/>
      <c r="BE42" s="18"/>
      <c r="BF42" s="18"/>
      <c r="BG42" s="18"/>
      <c r="BH42" s="18"/>
    </row>
    <row r="43" spans="1:79" ht="15.75" x14ac:dyDescent="0.2">
      <c r="A43" s="126">
        <v>1</v>
      </c>
      <c r="B43" s="126"/>
      <c r="C43" s="126"/>
      <c r="D43" s="123">
        <v>2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5"/>
      <c r="AC43" s="126">
        <v>3</v>
      </c>
      <c r="AD43" s="126"/>
      <c r="AE43" s="126"/>
      <c r="AF43" s="126"/>
      <c r="AG43" s="126"/>
      <c r="AH43" s="126"/>
      <c r="AI43" s="126"/>
      <c r="AJ43" s="126"/>
      <c r="AK43" s="126">
        <v>4</v>
      </c>
      <c r="AL43" s="126"/>
      <c r="AM43" s="126"/>
      <c r="AN43" s="126"/>
      <c r="AO43" s="126"/>
      <c r="AP43" s="126"/>
      <c r="AQ43" s="126"/>
      <c r="AR43" s="126"/>
      <c r="AS43" s="126">
        <v>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5.5" customHeight="1" x14ac:dyDescent="0.2">
      <c r="A44" s="85">
        <v>1</v>
      </c>
      <c r="B44" s="85"/>
      <c r="C44" s="85"/>
      <c r="D44" s="137" t="s">
        <v>341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9"/>
      <c r="AC44" s="90">
        <v>3101248</v>
      </c>
      <c r="AD44" s="90"/>
      <c r="AE44" s="90"/>
      <c r="AF44" s="90"/>
      <c r="AG44" s="90"/>
      <c r="AH44" s="90"/>
      <c r="AI44" s="90"/>
      <c r="AJ44" s="90"/>
      <c r="AK44" s="90">
        <v>3200</v>
      </c>
      <c r="AL44" s="90"/>
      <c r="AM44" s="90"/>
      <c r="AN44" s="90"/>
      <c r="AO44" s="90"/>
      <c r="AP44" s="90"/>
      <c r="AQ44" s="90"/>
      <c r="AR44" s="90"/>
      <c r="AS44" s="90">
        <f>AC44+AK44</f>
        <v>3104448</v>
      </c>
      <c r="AT44" s="90"/>
      <c r="AU44" s="90"/>
      <c r="AV44" s="90"/>
      <c r="AW44" s="90"/>
      <c r="AX44" s="90"/>
      <c r="AY44" s="90"/>
      <c r="AZ44" s="90"/>
      <c r="BA44" s="19"/>
      <c r="BB44" s="19"/>
      <c r="BC44" s="19"/>
      <c r="BD44" s="19"/>
      <c r="BE44" s="19"/>
      <c r="BF44" s="19"/>
      <c r="BG44" s="19"/>
      <c r="BH44" s="19"/>
      <c r="CA44" s="1" t="s">
        <v>12</v>
      </c>
    </row>
    <row r="45" spans="1:79" s="4" customFormat="1" x14ac:dyDescent="0.2">
      <c r="A45" s="91"/>
      <c r="B45" s="91"/>
      <c r="C45" s="91"/>
      <c r="D45" s="107" t="s">
        <v>62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9"/>
      <c r="AC45" s="96">
        <f>SUM(AC44)</f>
        <v>3101248</v>
      </c>
      <c r="AD45" s="96"/>
      <c r="AE45" s="96"/>
      <c r="AF45" s="96"/>
      <c r="AG45" s="96"/>
      <c r="AH45" s="96"/>
      <c r="AI45" s="96"/>
      <c r="AJ45" s="96"/>
      <c r="AK45" s="96">
        <v>3200</v>
      </c>
      <c r="AL45" s="96"/>
      <c r="AM45" s="96"/>
      <c r="AN45" s="96"/>
      <c r="AO45" s="96"/>
      <c r="AP45" s="96"/>
      <c r="AQ45" s="96"/>
      <c r="AR45" s="96"/>
      <c r="AS45" s="96">
        <f>AC45+AK45</f>
        <v>3104448</v>
      </c>
      <c r="AT45" s="96"/>
      <c r="AU45" s="96"/>
      <c r="AV45" s="96"/>
      <c r="AW45" s="96"/>
      <c r="AX45" s="96"/>
      <c r="AY45" s="96"/>
      <c r="AZ45" s="96"/>
      <c r="BA45" s="37"/>
      <c r="BB45" s="37"/>
      <c r="BC45" s="37"/>
      <c r="BD45" s="37"/>
      <c r="BE45" s="37"/>
      <c r="BF45" s="37"/>
      <c r="BG45" s="37"/>
      <c r="BH45" s="37"/>
    </row>
    <row r="47" spans="1:79" ht="15.75" customHeight="1" x14ac:dyDescent="0.2">
      <c r="A47" s="140" t="s">
        <v>40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</row>
    <row r="48" spans="1:79" ht="15" customHeight="1" x14ac:dyDescent="0.2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 x14ac:dyDescent="0.2">
      <c r="A49" s="126" t="s">
        <v>26</v>
      </c>
      <c r="B49" s="126"/>
      <c r="C49" s="126"/>
      <c r="D49" s="131" t="s">
        <v>32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3"/>
      <c r="AB49" s="126" t="s">
        <v>27</v>
      </c>
      <c r="AC49" s="126"/>
      <c r="AD49" s="126"/>
      <c r="AE49" s="126"/>
      <c r="AF49" s="126"/>
      <c r="AG49" s="126"/>
      <c r="AH49" s="126"/>
      <c r="AI49" s="126"/>
      <c r="AJ49" s="126" t="s">
        <v>28</v>
      </c>
      <c r="AK49" s="126"/>
      <c r="AL49" s="126"/>
      <c r="AM49" s="126"/>
      <c r="AN49" s="126"/>
      <c r="AO49" s="126"/>
      <c r="AP49" s="126"/>
      <c r="AQ49" s="126"/>
      <c r="AR49" s="126" t="s">
        <v>25</v>
      </c>
      <c r="AS49" s="126"/>
      <c r="AT49" s="126"/>
      <c r="AU49" s="126"/>
      <c r="AV49" s="126"/>
      <c r="AW49" s="126"/>
      <c r="AX49" s="126"/>
      <c r="AY49" s="126"/>
    </row>
    <row r="50" spans="1:79" ht="10.5" customHeight="1" x14ac:dyDescent="0.2">
      <c r="A50" s="126"/>
      <c r="B50" s="126"/>
      <c r="C50" s="126"/>
      <c r="D50" s="134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</row>
    <row r="51" spans="1:79" ht="15.75" customHeight="1" x14ac:dyDescent="0.2">
      <c r="A51" s="126">
        <v>1</v>
      </c>
      <c r="B51" s="126"/>
      <c r="C51" s="126"/>
      <c r="D51" s="123">
        <v>2</v>
      </c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5"/>
      <c r="AB51" s="126">
        <v>3</v>
      </c>
      <c r="AC51" s="126"/>
      <c r="AD51" s="126"/>
      <c r="AE51" s="126"/>
      <c r="AF51" s="126"/>
      <c r="AG51" s="126"/>
      <c r="AH51" s="126"/>
      <c r="AI51" s="126"/>
      <c r="AJ51" s="126">
        <v>4</v>
      </c>
      <c r="AK51" s="126"/>
      <c r="AL51" s="126"/>
      <c r="AM51" s="126"/>
      <c r="AN51" s="126"/>
      <c r="AO51" s="126"/>
      <c r="AP51" s="126"/>
      <c r="AQ51" s="126"/>
      <c r="AR51" s="126">
        <v>5</v>
      </c>
      <c r="AS51" s="126"/>
      <c r="AT51" s="126"/>
      <c r="AU51" s="126"/>
      <c r="AV51" s="126"/>
      <c r="AW51" s="126"/>
      <c r="AX51" s="126"/>
      <c r="AY51" s="126"/>
    </row>
    <row r="52" spans="1:79" s="4" customFormat="1" ht="12.75" customHeight="1" x14ac:dyDescent="0.2">
      <c r="A52" s="91"/>
      <c r="B52" s="91"/>
      <c r="C52" s="91"/>
      <c r="D52" s="122" t="s">
        <v>25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8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>
        <f>AB52+AJ52</f>
        <v>0</v>
      </c>
      <c r="AS52" s="96"/>
      <c r="AT52" s="96"/>
      <c r="AU52" s="96"/>
      <c r="AV52" s="96"/>
      <c r="AW52" s="96"/>
      <c r="AX52" s="96"/>
      <c r="AY52" s="96"/>
      <c r="CA52" s="4" t="s">
        <v>14</v>
      </c>
    </row>
    <row r="54" spans="1:79" ht="15.75" customHeight="1" x14ac:dyDescent="0.2">
      <c r="A54" s="129" t="s">
        <v>41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79" ht="27.75" customHeight="1" x14ac:dyDescent="0.2">
      <c r="A55" s="126" t="s">
        <v>26</v>
      </c>
      <c r="B55" s="126"/>
      <c r="C55" s="126"/>
      <c r="D55" s="126"/>
      <c r="E55" s="126"/>
      <c r="F55" s="126"/>
      <c r="G55" s="123" t="s">
        <v>42</v>
      </c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5"/>
      <c r="Z55" s="126" t="s">
        <v>2</v>
      </c>
      <c r="AA55" s="126"/>
      <c r="AB55" s="126"/>
      <c r="AC55" s="126"/>
      <c r="AD55" s="126"/>
      <c r="AE55" s="126" t="s">
        <v>1</v>
      </c>
      <c r="AF55" s="126"/>
      <c r="AG55" s="126"/>
      <c r="AH55" s="126"/>
      <c r="AI55" s="126"/>
      <c r="AJ55" s="126"/>
      <c r="AK55" s="126"/>
      <c r="AL55" s="126"/>
      <c r="AM55" s="126"/>
      <c r="AN55" s="126"/>
      <c r="AO55" s="123" t="s">
        <v>27</v>
      </c>
      <c r="AP55" s="124"/>
      <c r="AQ55" s="124"/>
      <c r="AR55" s="124"/>
      <c r="AS55" s="124"/>
      <c r="AT55" s="124"/>
      <c r="AU55" s="124"/>
      <c r="AV55" s="125"/>
      <c r="AW55" s="123" t="s">
        <v>28</v>
      </c>
      <c r="AX55" s="124"/>
      <c r="AY55" s="124"/>
      <c r="AZ55" s="124"/>
      <c r="BA55" s="124"/>
      <c r="BB55" s="124"/>
      <c r="BC55" s="124"/>
      <c r="BD55" s="125"/>
      <c r="BE55" s="123" t="s">
        <v>25</v>
      </c>
      <c r="BF55" s="124"/>
      <c r="BG55" s="124"/>
      <c r="BH55" s="124"/>
      <c r="BI55" s="124"/>
      <c r="BJ55" s="124"/>
      <c r="BK55" s="124"/>
      <c r="BL55" s="125"/>
    </row>
    <row r="56" spans="1:79" ht="15.75" customHeight="1" x14ac:dyDescent="0.2">
      <c r="A56" s="126">
        <v>1</v>
      </c>
      <c r="B56" s="126"/>
      <c r="C56" s="126"/>
      <c r="D56" s="126"/>
      <c r="E56" s="126"/>
      <c r="F56" s="126"/>
      <c r="G56" s="123">
        <v>2</v>
      </c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5"/>
      <c r="Z56" s="126">
        <v>3</v>
      </c>
      <c r="AA56" s="126"/>
      <c r="AB56" s="126"/>
      <c r="AC56" s="126"/>
      <c r="AD56" s="126"/>
      <c r="AE56" s="126">
        <v>4</v>
      </c>
      <c r="AF56" s="126"/>
      <c r="AG56" s="126"/>
      <c r="AH56" s="126"/>
      <c r="AI56" s="126"/>
      <c r="AJ56" s="126"/>
      <c r="AK56" s="126"/>
      <c r="AL56" s="126"/>
      <c r="AM56" s="126"/>
      <c r="AN56" s="126"/>
      <c r="AO56" s="126">
        <v>5</v>
      </c>
      <c r="AP56" s="126"/>
      <c r="AQ56" s="126"/>
      <c r="AR56" s="126"/>
      <c r="AS56" s="126"/>
      <c r="AT56" s="126"/>
      <c r="AU56" s="126"/>
      <c r="AV56" s="126"/>
      <c r="AW56" s="126">
        <v>6</v>
      </c>
      <c r="AX56" s="126"/>
      <c r="AY56" s="126"/>
      <c r="AZ56" s="126"/>
      <c r="BA56" s="126"/>
      <c r="BB56" s="126"/>
      <c r="BC56" s="126"/>
      <c r="BD56" s="126"/>
      <c r="BE56" s="126">
        <v>7</v>
      </c>
      <c r="BF56" s="126"/>
      <c r="BG56" s="126"/>
      <c r="BH56" s="126"/>
      <c r="BI56" s="126"/>
      <c r="BJ56" s="126"/>
      <c r="BK56" s="126"/>
      <c r="BL56" s="126"/>
    </row>
    <row r="57" spans="1:79" s="4" customFormat="1" ht="12.75" customHeight="1" x14ac:dyDescent="0.2">
      <c r="A57" s="91">
        <v>1</v>
      </c>
      <c r="B57" s="91"/>
      <c r="C57" s="91"/>
      <c r="D57" s="91"/>
      <c r="E57" s="91"/>
      <c r="F57" s="91"/>
      <c r="G57" s="118" t="s">
        <v>63</v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20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118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CA57" s="4" t="s">
        <v>16</v>
      </c>
    </row>
    <row r="58" spans="1:79" ht="38.25" customHeight="1" x14ac:dyDescent="0.2">
      <c r="A58" s="85"/>
      <c r="B58" s="85"/>
      <c r="C58" s="85"/>
      <c r="D58" s="85"/>
      <c r="E58" s="85"/>
      <c r="F58" s="85"/>
      <c r="G58" s="163" t="s">
        <v>345</v>
      </c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5"/>
      <c r="Z58" s="89" t="s">
        <v>70</v>
      </c>
      <c r="AA58" s="89"/>
      <c r="AB58" s="89"/>
      <c r="AC58" s="89"/>
      <c r="AD58" s="89"/>
      <c r="AE58" s="89" t="s">
        <v>71</v>
      </c>
      <c r="AF58" s="89"/>
      <c r="AG58" s="89"/>
      <c r="AH58" s="89"/>
      <c r="AI58" s="89"/>
      <c r="AJ58" s="89"/>
      <c r="AK58" s="89"/>
      <c r="AL58" s="89"/>
      <c r="AM58" s="89"/>
      <c r="AN58" s="163"/>
      <c r="AO58" s="90">
        <v>3101248</v>
      </c>
      <c r="AP58" s="90"/>
      <c r="AQ58" s="90"/>
      <c r="AR58" s="90"/>
      <c r="AS58" s="90"/>
      <c r="AT58" s="90"/>
      <c r="AU58" s="90"/>
      <c r="AV58" s="90"/>
      <c r="AW58" s="90">
        <v>3200</v>
      </c>
      <c r="AX58" s="90"/>
      <c r="AY58" s="90"/>
      <c r="AZ58" s="90"/>
      <c r="BA58" s="90"/>
      <c r="BB58" s="90"/>
      <c r="BC58" s="90"/>
      <c r="BD58" s="90"/>
      <c r="BE58" s="90">
        <f t="shared" ref="BE58:BE61" si="0">AO58+AW58</f>
        <v>3104448</v>
      </c>
      <c r="BF58" s="90"/>
      <c r="BG58" s="90"/>
      <c r="BH58" s="90"/>
      <c r="BI58" s="90"/>
      <c r="BJ58" s="90"/>
      <c r="BK58" s="90"/>
      <c r="BL58" s="90"/>
    </row>
    <row r="59" spans="1:79" s="4" customFormat="1" ht="51" customHeight="1" x14ac:dyDescent="0.2">
      <c r="A59" s="91"/>
      <c r="B59" s="91"/>
      <c r="C59" s="91"/>
      <c r="D59" s="91"/>
      <c r="E59" s="91"/>
      <c r="F59" s="91"/>
      <c r="G59" s="163" t="s">
        <v>343</v>
      </c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5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163"/>
      <c r="AO59" s="90">
        <v>23.5</v>
      </c>
      <c r="AP59" s="90"/>
      <c r="AQ59" s="90"/>
      <c r="AR59" s="90"/>
      <c r="AS59" s="90"/>
      <c r="AT59" s="90"/>
      <c r="AU59" s="90"/>
      <c r="AV59" s="90"/>
      <c r="AW59" s="90">
        <v>0</v>
      </c>
      <c r="AX59" s="90"/>
      <c r="AY59" s="90"/>
      <c r="AZ59" s="90"/>
      <c r="BA59" s="90"/>
      <c r="BB59" s="90"/>
      <c r="BC59" s="90"/>
      <c r="BD59" s="90"/>
      <c r="BE59" s="90">
        <f t="shared" si="0"/>
        <v>23.5</v>
      </c>
      <c r="BF59" s="90"/>
      <c r="BG59" s="90"/>
      <c r="BH59" s="90"/>
      <c r="BI59" s="90"/>
      <c r="BJ59" s="90"/>
      <c r="BK59" s="90"/>
      <c r="BL59" s="90"/>
    </row>
    <row r="60" spans="1:79" ht="12.75" customHeight="1" x14ac:dyDescent="0.2">
      <c r="A60" s="85"/>
      <c r="B60" s="85"/>
      <c r="C60" s="85"/>
      <c r="D60" s="85"/>
      <c r="E60" s="85"/>
      <c r="F60" s="85"/>
      <c r="G60" s="163" t="s">
        <v>290</v>
      </c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5"/>
      <c r="Z60" s="89" t="s">
        <v>114</v>
      </c>
      <c r="AA60" s="89"/>
      <c r="AB60" s="89"/>
      <c r="AC60" s="89"/>
      <c r="AD60" s="89"/>
      <c r="AE60" s="89" t="s">
        <v>110</v>
      </c>
      <c r="AF60" s="89"/>
      <c r="AG60" s="89"/>
      <c r="AH60" s="89"/>
      <c r="AI60" s="89"/>
      <c r="AJ60" s="89"/>
      <c r="AK60" s="89"/>
      <c r="AL60" s="89"/>
      <c r="AM60" s="89"/>
      <c r="AN60" s="163"/>
      <c r="AO60" s="90">
        <v>17</v>
      </c>
      <c r="AP60" s="90"/>
      <c r="AQ60" s="90"/>
      <c r="AR60" s="90"/>
      <c r="AS60" s="90"/>
      <c r="AT60" s="90"/>
      <c r="AU60" s="90"/>
      <c r="AV60" s="90"/>
      <c r="AW60" s="90">
        <v>0</v>
      </c>
      <c r="AX60" s="90"/>
      <c r="AY60" s="90"/>
      <c r="AZ60" s="90"/>
      <c r="BA60" s="90"/>
      <c r="BB60" s="90"/>
      <c r="BC60" s="90"/>
      <c r="BD60" s="90"/>
      <c r="BE60" s="90">
        <f t="shared" si="0"/>
        <v>17</v>
      </c>
      <c r="BF60" s="90"/>
      <c r="BG60" s="90"/>
      <c r="BH60" s="90"/>
      <c r="BI60" s="90"/>
      <c r="BJ60" s="90"/>
      <c r="BK60" s="90"/>
      <c r="BL60" s="90"/>
    </row>
    <row r="61" spans="1:79" ht="12.75" customHeight="1" x14ac:dyDescent="0.2">
      <c r="A61" s="85"/>
      <c r="B61" s="85"/>
      <c r="C61" s="85"/>
      <c r="D61" s="85"/>
      <c r="E61" s="85"/>
      <c r="F61" s="85"/>
      <c r="G61" s="163" t="s">
        <v>288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89" t="s">
        <v>114</v>
      </c>
      <c r="AA61" s="89"/>
      <c r="AB61" s="89"/>
      <c r="AC61" s="89"/>
      <c r="AD61" s="89"/>
      <c r="AE61" s="89" t="s">
        <v>110</v>
      </c>
      <c r="AF61" s="89"/>
      <c r="AG61" s="89"/>
      <c r="AH61" s="89"/>
      <c r="AI61" s="89"/>
      <c r="AJ61" s="89"/>
      <c r="AK61" s="89"/>
      <c r="AL61" s="89"/>
      <c r="AM61" s="89"/>
      <c r="AN61" s="163"/>
      <c r="AO61" s="90">
        <v>6.5</v>
      </c>
      <c r="AP61" s="90"/>
      <c r="AQ61" s="90"/>
      <c r="AR61" s="90"/>
      <c r="AS61" s="90"/>
      <c r="AT61" s="90"/>
      <c r="AU61" s="90"/>
      <c r="AV61" s="90"/>
      <c r="AW61" s="90">
        <v>0</v>
      </c>
      <c r="AX61" s="90"/>
      <c r="AY61" s="90"/>
      <c r="AZ61" s="90"/>
      <c r="BA61" s="90"/>
      <c r="BB61" s="90"/>
      <c r="BC61" s="90"/>
      <c r="BD61" s="90"/>
      <c r="BE61" s="90">
        <f t="shared" si="0"/>
        <v>6.5</v>
      </c>
      <c r="BF61" s="90"/>
      <c r="BG61" s="90"/>
      <c r="BH61" s="90"/>
      <c r="BI61" s="90"/>
      <c r="BJ61" s="90"/>
      <c r="BK61" s="90"/>
      <c r="BL61" s="90"/>
    </row>
    <row r="62" spans="1:79" s="4" customFormat="1" ht="12.75" customHeight="1" x14ac:dyDescent="0.2">
      <c r="A62" s="91">
        <v>0</v>
      </c>
      <c r="B62" s="91"/>
      <c r="C62" s="91"/>
      <c r="D62" s="91"/>
      <c r="E62" s="91"/>
      <c r="F62" s="91"/>
      <c r="G62" s="163" t="s">
        <v>342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163"/>
      <c r="AO62" s="90">
        <v>18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ref="BE62:BE84" si="1">AO62+AW62</f>
        <v>18</v>
      </c>
      <c r="BF62" s="90"/>
      <c r="BG62" s="90"/>
      <c r="BH62" s="90"/>
      <c r="BI62" s="90"/>
      <c r="BJ62" s="90"/>
      <c r="BK62" s="90"/>
      <c r="BL62" s="90"/>
    </row>
    <row r="63" spans="1:79" ht="12.75" customHeight="1" x14ac:dyDescent="0.2">
      <c r="A63" s="85"/>
      <c r="B63" s="85"/>
      <c r="C63" s="85"/>
      <c r="D63" s="85"/>
      <c r="E63" s="85"/>
      <c r="F63" s="85"/>
      <c r="G63" s="163" t="s">
        <v>290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89" t="s">
        <v>114</v>
      </c>
      <c r="AA63" s="89"/>
      <c r="AB63" s="89"/>
      <c r="AC63" s="89"/>
      <c r="AD63" s="89"/>
      <c r="AE63" s="89" t="s">
        <v>110</v>
      </c>
      <c r="AF63" s="89"/>
      <c r="AG63" s="89"/>
      <c r="AH63" s="89"/>
      <c r="AI63" s="89"/>
      <c r="AJ63" s="89"/>
      <c r="AK63" s="89"/>
      <c r="AL63" s="89"/>
      <c r="AM63" s="89"/>
      <c r="AN63" s="163"/>
      <c r="AO63" s="90">
        <v>15</v>
      </c>
      <c r="AP63" s="90"/>
      <c r="AQ63" s="90"/>
      <c r="AR63" s="90"/>
      <c r="AS63" s="90"/>
      <c r="AT63" s="90"/>
      <c r="AU63" s="90"/>
      <c r="AV63" s="90"/>
      <c r="AW63" s="90">
        <v>0</v>
      </c>
      <c r="AX63" s="90"/>
      <c r="AY63" s="90"/>
      <c r="AZ63" s="90"/>
      <c r="BA63" s="90"/>
      <c r="BB63" s="90"/>
      <c r="BC63" s="90"/>
      <c r="BD63" s="90"/>
      <c r="BE63" s="90">
        <f t="shared" ref="BE63:BE64" si="2">AO63+AW63</f>
        <v>15</v>
      </c>
      <c r="BF63" s="90"/>
      <c r="BG63" s="90"/>
      <c r="BH63" s="90"/>
      <c r="BI63" s="90"/>
      <c r="BJ63" s="90"/>
      <c r="BK63" s="90"/>
      <c r="BL63" s="90"/>
    </row>
    <row r="64" spans="1:79" ht="12.75" customHeight="1" x14ac:dyDescent="0.2">
      <c r="A64" s="85"/>
      <c r="B64" s="85"/>
      <c r="C64" s="85"/>
      <c r="D64" s="85"/>
      <c r="E64" s="85"/>
      <c r="F64" s="85"/>
      <c r="G64" s="163" t="s">
        <v>288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114</v>
      </c>
      <c r="AA64" s="89"/>
      <c r="AB64" s="89"/>
      <c r="AC64" s="89"/>
      <c r="AD64" s="89"/>
      <c r="AE64" s="89" t="s">
        <v>110</v>
      </c>
      <c r="AF64" s="89"/>
      <c r="AG64" s="89"/>
      <c r="AH64" s="89"/>
      <c r="AI64" s="89"/>
      <c r="AJ64" s="89"/>
      <c r="AK64" s="89"/>
      <c r="AL64" s="89"/>
      <c r="AM64" s="89"/>
      <c r="AN64" s="163"/>
      <c r="AO64" s="90">
        <v>3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si="2"/>
        <v>3</v>
      </c>
      <c r="BF64" s="90"/>
      <c r="BG64" s="90"/>
      <c r="BH64" s="90"/>
      <c r="BI64" s="90"/>
      <c r="BJ64" s="90"/>
      <c r="BK64" s="90"/>
      <c r="BL64" s="90"/>
    </row>
    <row r="65" spans="1:64" ht="38.25" customHeight="1" x14ac:dyDescent="0.2">
      <c r="A65" s="85"/>
      <c r="B65" s="85"/>
      <c r="C65" s="85"/>
      <c r="D65" s="85"/>
      <c r="E65" s="85"/>
      <c r="F65" s="85"/>
      <c r="G65" s="163" t="s">
        <v>344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5"/>
      <c r="Z65" s="89" t="s">
        <v>66</v>
      </c>
      <c r="AA65" s="89"/>
      <c r="AB65" s="89"/>
      <c r="AC65" s="89"/>
      <c r="AD65" s="89"/>
      <c r="AE65" s="89" t="s">
        <v>107</v>
      </c>
      <c r="AF65" s="89"/>
      <c r="AG65" s="89"/>
      <c r="AH65" s="89"/>
      <c r="AI65" s="89"/>
      <c r="AJ65" s="89"/>
      <c r="AK65" s="89"/>
      <c r="AL65" s="89"/>
      <c r="AM65" s="89"/>
      <c r="AN65" s="163"/>
      <c r="AO65" s="90">
        <v>1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f t="shared" si="1"/>
        <v>1</v>
      </c>
      <c r="BF65" s="90"/>
      <c r="BG65" s="90"/>
      <c r="BH65" s="90"/>
      <c r="BI65" s="90"/>
      <c r="BJ65" s="90"/>
      <c r="BK65" s="90"/>
      <c r="BL65" s="90"/>
    </row>
    <row r="66" spans="1:64" s="4" customFormat="1" ht="12.75" customHeight="1" x14ac:dyDescent="0.2">
      <c r="A66" s="91">
        <v>2</v>
      </c>
      <c r="B66" s="91"/>
      <c r="C66" s="91"/>
      <c r="D66" s="91"/>
      <c r="E66" s="91"/>
      <c r="F66" s="91"/>
      <c r="G66" s="118" t="s">
        <v>72</v>
      </c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7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11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s="4" customFormat="1" ht="51" customHeight="1" x14ac:dyDescent="0.2">
      <c r="A67" s="91"/>
      <c r="B67" s="91"/>
      <c r="C67" s="91"/>
      <c r="D67" s="91"/>
      <c r="E67" s="91"/>
      <c r="F67" s="91"/>
      <c r="G67" s="163" t="s">
        <v>346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163"/>
      <c r="AO67" s="187">
        <v>415</v>
      </c>
      <c r="AP67" s="188"/>
      <c r="AQ67" s="188"/>
      <c r="AR67" s="188"/>
      <c r="AS67" s="188"/>
      <c r="AT67" s="188"/>
      <c r="AU67" s="188"/>
      <c r="AV67" s="189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si="1"/>
        <v>415</v>
      </c>
      <c r="BF67" s="90"/>
      <c r="BG67" s="90"/>
      <c r="BH67" s="90"/>
      <c r="BI67" s="90"/>
      <c r="BJ67" s="90"/>
      <c r="BK67" s="90"/>
      <c r="BL67" s="90"/>
    </row>
    <row r="68" spans="1:64" ht="25.5" customHeight="1" x14ac:dyDescent="0.2">
      <c r="A68" s="85"/>
      <c r="B68" s="85"/>
      <c r="C68" s="85"/>
      <c r="D68" s="85"/>
      <c r="E68" s="85"/>
      <c r="F68" s="85"/>
      <c r="G68" s="163" t="s">
        <v>305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  <c r="Z68" s="89" t="s">
        <v>66</v>
      </c>
      <c r="AA68" s="89"/>
      <c r="AB68" s="89"/>
      <c r="AC68" s="89"/>
      <c r="AD68" s="89"/>
      <c r="AE68" s="163" t="s">
        <v>348</v>
      </c>
      <c r="AF68" s="164"/>
      <c r="AG68" s="164"/>
      <c r="AH68" s="164"/>
      <c r="AI68" s="164"/>
      <c r="AJ68" s="164"/>
      <c r="AK68" s="164"/>
      <c r="AL68" s="164"/>
      <c r="AM68" s="164"/>
      <c r="AN68" s="165"/>
      <c r="AO68" s="187">
        <v>134</v>
      </c>
      <c r="AP68" s="188"/>
      <c r="AQ68" s="188"/>
      <c r="AR68" s="188"/>
      <c r="AS68" s="188"/>
      <c r="AT68" s="188"/>
      <c r="AU68" s="188"/>
      <c r="AV68" s="189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f t="shared" ref="BE68:BE69" si="3">AO68+AW68</f>
        <v>134</v>
      </c>
      <c r="BF68" s="90"/>
      <c r="BG68" s="90"/>
      <c r="BH68" s="90"/>
      <c r="BI68" s="90"/>
      <c r="BJ68" s="90"/>
      <c r="BK68" s="90"/>
      <c r="BL68" s="90"/>
    </row>
    <row r="69" spans="1:64" ht="25.5" customHeight="1" x14ac:dyDescent="0.2">
      <c r="A69" s="85"/>
      <c r="B69" s="85"/>
      <c r="C69" s="85"/>
      <c r="D69" s="85"/>
      <c r="E69" s="85"/>
      <c r="F69" s="85"/>
      <c r="G69" s="163" t="s">
        <v>306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 t="s">
        <v>66</v>
      </c>
      <c r="AA69" s="89"/>
      <c r="AB69" s="89"/>
      <c r="AC69" s="89"/>
      <c r="AD69" s="89"/>
      <c r="AE69" s="163" t="s">
        <v>348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187">
        <v>281</v>
      </c>
      <c r="AP69" s="188"/>
      <c r="AQ69" s="188"/>
      <c r="AR69" s="188"/>
      <c r="AS69" s="188"/>
      <c r="AT69" s="188"/>
      <c r="AU69" s="188"/>
      <c r="AV69" s="189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3"/>
        <v>281</v>
      </c>
      <c r="BF69" s="90"/>
      <c r="BG69" s="90"/>
      <c r="BH69" s="90"/>
      <c r="BI69" s="90"/>
      <c r="BJ69" s="90"/>
      <c r="BK69" s="90"/>
      <c r="BL69" s="90"/>
    </row>
    <row r="70" spans="1:64" s="4" customFormat="1" ht="51" customHeight="1" x14ac:dyDescent="0.2">
      <c r="A70" s="91"/>
      <c r="B70" s="91"/>
      <c r="C70" s="91"/>
      <c r="D70" s="91"/>
      <c r="E70" s="91"/>
      <c r="F70" s="91"/>
      <c r="G70" s="163" t="s">
        <v>347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163"/>
      <c r="AO70" s="90">
        <v>253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1"/>
        <v>253</v>
      </c>
      <c r="BF70" s="90"/>
      <c r="BG70" s="90"/>
      <c r="BH70" s="90"/>
      <c r="BI70" s="90"/>
      <c r="BJ70" s="90"/>
      <c r="BK70" s="90"/>
      <c r="BL70" s="90"/>
    </row>
    <row r="71" spans="1:64" ht="25.5" customHeight="1" x14ac:dyDescent="0.2">
      <c r="A71" s="85"/>
      <c r="B71" s="85"/>
      <c r="C71" s="85"/>
      <c r="D71" s="85"/>
      <c r="E71" s="85"/>
      <c r="F71" s="85"/>
      <c r="G71" s="163" t="s">
        <v>349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 t="s">
        <v>114</v>
      </c>
      <c r="AA71" s="89"/>
      <c r="AB71" s="89"/>
      <c r="AC71" s="89"/>
      <c r="AD71" s="89"/>
      <c r="AE71" s="163" t="s">
        <v>348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90">
        <v>177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1"/>
        <v>177</v>
      </c>
      <c r="BF71" s="90"/>
      <c r="BG71" s="90"/>
      <c r="BH71" s="90"/>
      <c r="BI71" s="90"/>
      <c r="BJ71" s="90"/>
      <c r="BK71" s="90"/>
      <c r="BL71" s="90"/>
    </row>
    <row r="72" spans="1:64" ht="25.5" customHeight="1" x14ac:dyDescent="0.2">
      <c r="A72" s="85"/>
      <c r="B72" s="85"/>
      <c r="C72" s="85"/>
      <c r="D72" s="85"/>
      <c r="E72" s="85"/>
      <c r="F72" s="85"/>
      <c r="G72" s="163" t="s">
        <v>305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 t="s">
        <v>114</v>
      </c>
      <c r="AA72" s="89"/>
      <c r="AB72" s="89"/>
      <c r="AC72" s="89"/>
      <c r="AD72" s="89"/>
      <c r="AE72" s="163" t="s">
        <v>348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90">
        <v>76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1"/>
        <v>76</v>
      </c>
      <c r="BF72" s="90"/>
      <c r="BG72" s="90"/>
      <c r="BH72" s="90"/>
      <c r="BI72" s="90"/>
      <c r="BJ72" s="90"/>
      <c r="BK72" s="90"/>
      <c r="BL72" s="90"/>
    </row>
    <row r="73" spans="1:64" ht="51" customHeight="1" x14ac:dyDescent="0.2">
      <c r="A73" s="85"/>
      <c r="B73" s="85"/>
      <c r="C73" s="85"/>
      <c r="D73" s="85"/>
      <c r="E73" s="85"/>
      <c r="F73" s="85"/>
      <c r="G73" s="163" t="s">
        <v>350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5"/>
      <c r="Z73" s="89" t="s">
        <v>114</v>
      </c>
      <c r="AA73" s="89"/>
      <c r="AB73" s="89"/>
      <c r="AC73" s="89"/>
      <c r="AD73" s="89"/>
      <c r="AE73" s="163" t="s">
        <v>348</v>
      </c>
      <c r="AF73" s="164"/>
      <c r="AG73" s="164"/>
      <c r="AH73" s="164"/>
      <c r="AI73" s="164"/>
      <c r="AJ73" s="164"/>
      <c r="AK73" s="164"/>
      <c r="AL73" s="164"/>
      <c r="AM73" s="164"/>
      <c r="AN73" s="165"/>
      <c r="AO73" s="90">
        <v>140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f t="shared" si="1"/>
        <v>140</v>
      </c>
      <c r="BF73" s="90"/>
      <c r="BG73" s="90"/>
      <c r="BH73" s="90"/>
      <c r="BI73" s="90"/>
      <c r="BJ73" s="90"/>
      <c r="BK73" s="90"/>
      <c r="BL73" s="90"/>
    </row>
    <row r="74" spans="1:64" s="4" customFormat="1" ht="12.75" customHeight="1" x14ac:dyDescent="0.2">
      <c r="A74" s="91">
        <v>3</v>
      </c>
      <c r="B74" s="91"/>
      <c r="C74" s="91"/>
      <c r="D74" s="91"/>
      <c r="E74" s="91"/>
      <c r="F74" s="91"/>
      <c r="G74" s="118" t="s">
        <v>77</v>
      </c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7"/>
      <c r="Z74" s="95"/>
      <c r="AA74" s="95"/>
      <c r="AB74" s="95"/>
      <c r="AC74" s="95"/>
      <c r="AD74" s="95"/>
      <c r="AE74" s="118"/>
      <c r="AF74" s="166"/>
      <c r="AG74" s="166"/>
      <c r="AH74" s="166"/>
      <c r="AI74" s="166"/>
      <c r="AJ74" s="166"/>
      <c r="AK74" s="166"/>
      <c r="AL74" s="166"/>
      <c r="AM74" s="166"/>
      <c r="AN74" s="167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64" ht="51" customHeight="1" x14ac:dyDescent="0.2">
      <c r="A75" s="85"/>
      <c r="B75" s="85"/>
      <c r="C75" s="85"/>
      <c r="D75" s="85"/>
      <c r="E75" s="85"/>
      <c r="F75" s="85"/>
      <c r="G75" s="163" t="s">
        <v>351</v>
      </c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5"/>
      <c r="Z75" s="89" t="s">
        <v>70</v>
      </c>
      <c r="AA75" s="89"/>
      <c r="AB75" s="89"/>
      <c r="AC75" s="89"/>
      <c r="AD75" s="89"/>
      <c r="AE75" s="163" t="s">
        <v>79</v>
      </c>
      <c r="AF75" s="164"/>
      <c r="AG75" s="164"/>
      <c r="AH75" s="164"/>
      <c r="AI75" s="164"/>
      <c r="AJ75" s="164"/>
      <c r="AK75" s="164"/>
      <c r="AL75" s="164"/>
      <c r="AM75" s="164"/>
      <c r="AN75" s="165"/>
      <c r="AO75" s="90">
        <v>7473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f t="shared" si="1"/>
        <v>7473</v>
      </c>
      <c r="BF75" s="90"/>
      <c r="BG75" s="90"/>
      <c r="BH75" s="90"/>
      <c r="BI75" s="90"/>
      <c r="BJ75" s="90"/>
      <c r="BK75" s="90"/>
      <c r="BL75" s="90"/>
    </row>
    <row r="76" spans="1:64" ht="51" customHeight="1" x14ac:dyDescent="0.2">
      <c r="A76" s="85"/>
      <c r="B76" s="85"/>
      <c r="C76" s="85"/>
      <c r="D76" s="85"/>
      <c r="E76" s="85"/>
      <c r="F76" s="85"/>
      <c r="G76" s="163" t="s">
        <v>352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5"/>
      <c r="Z76" s="89" t="s">
        <v>70</v>
      </c>
      <c r="AA76" s="89"/>
      <c r="AB76" s="89"/>
      <c r="AC76" s="89"/>
      <c r="AD76" s="89"/>
      <c r="AE76" s="163" t="s">
        <v>79</v>
      </c>
      <c r="AF76" s="164"/>
      <c r="AG76" s="164"/>
      <c r="AH76" s="164"/>
      <c r="AI76" s="164"/>
      <c r="AJ76" s="164"/>
      <c r="AK76" s="164"/>
      <c r="AL76" s="164"/>
      <c r="AM76" s="164"/>
      <c r="AN76" s="165"/>
      <c r="AO76" s="90">
        <v>354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si="1"/>
        <v>354</v>
      </c>
      <c r="BF76" s="90"/>
      <c r="BG76" s="90"/>
      <c r="BH76" s="90"/>
      <c r="BI76" s="90"/>
      <c r="BJ76" s="90"/>
      <c r="BK76" s="90"/>
      <c r="BL76" s="90"/>
    </row>
    <row r="77" spans="1:64" ht="51" customHeight="1" x14ac:dyDescent="0.2">
      <c r="A77" s="85"/>
      <c r="B77" s="85"/>
      <c r="C77" s="85"/>
      <c r="D77" s="85"/>
      <c r="E77" s="85"/>
      <c r="F77" s="85"/>
      <c r="G77" s="163" t="s">
        <v>353</v>
      </c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5"/>
      <c r="Z77" s="89" t="s">
        <v>70</v>
      </c>
      <c r="AA77" s="89"/>
      <c r="AB77" s="89"/>
      <c r="AC77" s="89"/>
      <c r="AD77" s="89"/>
      <c r="AE77" s="163" t="s">
        <v>79</v>
      </c>
      <c r="AF77" s="164"/>
      <c r="AG77" s="164"/>
      <c r="AH77" s="164"/>
      <c r="AI77" s="164"/>
      <c r="AJ77" s="164"/>
      <c r="AK77" s="164"/>
      <c r="AL77" s="164"/>
      <c r="AM77" s="164"/>
      <c r="AN77" s="165"/>
      <c r="AO77" s="90">
        <v>552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f t="shared" si="1"/>
        <v>552</v>
      </c>
      <c r="BF77" s="90"/>
      <c r="BG77" s="90"/>
      <c r="BH77" s="90"/>
      <c r="BI77" s="90"/>
      <c r="BJ77" s="90"/>
      <c r="BK77" s="90"/>
      <c r="BL77" s="90"/>
    </row>
    <row r="78" spans="1:64" ht="51" customHeight="1" x14ac:dyDescent="0.2">
      <c r="A78" s="85"/>
      <c r="B78" s="85"/>
      <c r="C78" s="85"/>
      <c r="D78" s="85"/>
      <c r="E78" s="85"/>
      <c r="F78" s="85"/>
      <c r="G78" s="163" t="s">
        <v>354</v>
      </c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5"/>
      <c r="Z78" s="89" t="s">
        <v>70</v>
      </c>
      <c r="AA78" s="89"/>
      <c r="AB78" s="89"/>
      <c r="AC78" s="89"/>
      <c r="AD78" s="89"/>
      <c r="AE78" s="163" t="s">
        <v>79</v>
      </c>
      <c r="AF78" s="164"/>
      <c r="AG78" s="164"/>
      <c r="AH78" s="164"/>
      <c r="AI78" s="164"/>
      <c r="AJ78" s="164"/>
      <c r="AK78" s="164"/>
      <c r="AL78" s="164"/>
      <c r="AM78" s="164"/>
      <c r="AN78" s="165"/>
      <c r="AO78" s="90">
        <v>131968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f t="shared" si="1"/>
        <v>131968</v>
      </c>
      <c r="BF78" s="90"/>
      <c r="BG78" s="90"/>
      <c r="BH78" s="90"/>
      <c r="BI78" s="90"/>
      <c r="BJ78" s="90"/>
      <c r="BK78" s="90"/>
      <c r="BL78" s="90"/>
    </row>
    <row r="79" spans="1:64" ht="38.25" customHeight="1" x14ac:dyDescent="0.2">
      <c r="A79" s="85"/>
      <c r="B79" s="85"/>
      <c r="C79" s="85"/>
      <c r="D79" s="85"/>
      <c r="E79" s="85"/>
      <c r="F79" s="85"/>
      <c r="G79" s="163" t="s">
        <v>355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5"/>
      <c r="Z79" s="89" t="s">
        <v>70</v>
      </c>
      <c r="AA79" s="89"/>
      <c r="AB79" s="89"/>
      <c r="AC79" s="89"/>
      <c r="AD79" s="89"/>
      <c r="AE79" s="163" t="s">
        <v>79</v>
      </c>
      <c r="AF79" s="164"/>
      <c r="AG79" s="164"/>
      <c r="AH79" s="164"/>
      <c r="AI79" s="164"/>
      <c r="AJ79" s="164"/>
      <c r="AK79" s="164"/>
      <c r="AL79" s="164"/>
      <c r="AM79" s="164"/>
      <c r="AN79" s="165"/>
      <c r="AO79" s="90">
        <v>8052</v>
      </c>
      <c r="AP79" s="90"/>
      <c r="AQ79" s="90"/>
      <c r="AR79" s="90"/>
      <c r="AS79" s="90"/>
      <c r="AT79" s="90"/>
      <c r="AU79" s="90"/>
      <c r="AV79" s="90"/>
      <c r="AW79" s="90">
        <v>0</v>
      </c>
      <c r="AX79" s="90"/>
      <c r="AY79" s="90"/>
      <c r="AZ79" s="90"/>
      <c r="BA79" s="90"/>
      <c r="BB79" s="90"/>
      <c r="BC79" s="90"/>
      <c r="BD79" s="90"/>
      <c r="BE79" s="90">
        <f t="shared" si="1"/>
        <v>8052</v>
      </c>
      <c r="BF79" s="90"/>
      <c r="BG79" s="90"/>
      <c r="BH79" s="90"/>
      <c r="BI79" s="90"/>
      <c r="BJ79" s="90"/>
      <c r="BK79" s="90"/>
      <c r="BL79" s="90"/>
    </row>
    <row r="80" spans="1:64" s="4" customFormat="1" ht="12.75" customHeight="1" x14ac:dyDescent="0.2">
      <c r="A80" s="91">
        <v>4</v>
      </c>
      <c r="B80" s="91"/>
      <c r="C80" s="91"/>
      <c r="D80" s="91"/>
      <c r="E80" s="91"/>
      <c r="F80" s="91"/>
      <c r="G80" s="118" t="s">
        <v>82</v>
      </c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  <c r="Z80" s="95"/>
      <c r="AA80" s="95"/>
      <c r="AB80" s="95"/>
      <c r="AC80" s="95"/>
      <c r="AD80" s="95"/>
      <c r="AE80" s="118"/>
      <c r="AF80" s="166"/>
      <c r="AG80" s="166"/>
      <c r="AH80" s="166"/>
      <c r="AI80" s="166"/>
      <c r="AJ80" s="166"/>
      <c r="AK80" s="166"/>
      <c r="AL80" s="166"/>
      <c r="AM80" s="166"/>
      <c r="AN80" s="167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s="4" customFormat="1" ht="51" customHeight="1" x14ac:dyDescent="0.2">
      <c r="A81" s="91"/>
      <c r="B81" s="91"/>
      <c r="C81" s="91"/>
      <c r="D81" s="91"/>
      <c r="E81" s="91"/>
      <c r="F81" s="91"/>
      <c r="G81" s="163" t="s">
        <v>356</v>
      </c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/>
      <c r="Z81" s="89"/>
      <c r="AA81" s="89"/>
      <c r="AB81" s="89"/>
      <c r="AC81" s="89"/>
      <c r="AD81" s="89"/>
      <c r="AE81" s="163"/>
      <c r="AF81" s="164"/>
      <c r="AG81" s="164"/>
      <c r="AH81" s="164"/>
      <c r="AI81" s="164"/>
      <c r="AJ81" s="164"/>
      <c r="AK81" s="164"/>
      <c r="AL81" s="164"/>
      <c r="AM81" s="164"/>
      <c r="AN81" s="165"/>
      <c r="AO81" s="90">
        <v>183</v>
      </c>
      <c r="AP81" s="90"/>
      <c r="AQ81" s="90"/>
      <c r="AR81" s="90"/>
      <c r="AS81" s="90"/>
      <c r="AT81" s="90"/>
      <c r="AU81" s="90"/>
      <c r="AV81" s="90"/>
      <c r="AW81" s="90">
        <v>0</v>
      </c>
      <c r="AX81" s="90"/>
      <c r="AY81" s="90"/>
      <c r="AZ81" s="90"/>
      <c r="BA81" s="90"/>
      <c r="BB81" s="90"/>
      <c r="BC81" s="90"/>
      <c r="BD81" s="90"/>
      <c r="BE81" s="90">
        <f t="shared" si="1"/>
        <v>183</v>
      </c>
      <c r="BF81" s="90"/>
      <c r="BG81" s="90"/>
      <c r="BH81" s="90"/>
      <c r="BI81" s="90"/>
      <c r="BJ81" s="90"/>
      <c r="BK81" s="90"/>
      <c r="BL81" s="90"/>
    </row>
    <row r="82" spans="1:64" ht="12.75" customHeight="1" x14ac:dyDescent="0.2">
      <c r="A82" s="85"/>
      <c r="B82" s="85"/>
      <c r="C82" s="85"/>
      <c r="D82" s="85"/>
      <c r="E82" s="85"/>
      <c r="F82" s="85"/>
      <c r="G82" s="163" t="s">
        <v>306</v>
      </c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5"/>
      <c r="Z82" s="89" t="s">
        <v>114</v>
      </c>
      <c r="AA82" s="89"/>
      <c r="AB82" s="89"/>
      <c r="AC82" s="89"/>
      <c r="AD82" s="89"/>
      <c r="AE82" s="163" t="s">
        <v>79</v>
      </c>
      <c r="AF82" s="164"/>
      <c r="AG82" s="164"/>
      <c r="AH82" s="164"/>
      <c r="AI82" s="164"/>
      <c r="AJ82" s="164"/>
      <c r="AK82" s="164"/>
      <c r="AL82" s="164"/>
      <c r="AM82" s="164"/>
      <c r="AN82" s="165"/>
      <c r="AO82" s="90">
        <v>122</v>
      </c>
      <c r="AP82" s="90"/>
      <c r="AQ82" s="90"/>
      <c r="AR82" s="90"/>
      <c r="AS82" s="90"/>
      <c r="AT82" s="90"/>
      <c r="AU82" s="90"/>
      <c r="AV82" s="90"/>
      <c r="AW82" s="90">
        <v>0</v>
      </c>
      <c r="AX82" s="90"/>
      <c r="AY82" s="90"/>
      <c r="AZ82" s="90"/>
      <c r="BA82" s="90"/>
      <c r="BB82" s="90"/>
      <c r="BC82" s="90"/>
      <c r="BD82" s="90"/>
      <c r="BE82" s="90">
        <f t="shared" si="1"/>
        <v>122</v>
      </c>
      <c r="BF82" s="90"/>
      <c r="BG82" s="90"/>
      <c r="BH82" s="90"/>
      <c r="BI82" s="90"/>
      <c r="BJ82" s="90"/>
      <c r="BK82" s="90"/>
      <c r="BL82" s="90"/>
    </row>
    <row r="83" spans="1:64" ht="12.75" customHeight="1" x14ac:dyDescent="0.2">
      <c r="A83" s="85"/>
      <c r="B83" s="85"/>
      <c r="C83" s="85"/>
      <c r="D83" s="85"/>
      <c r="E83" s="85"/>
      <c r="F83" s="85"/>
      <c r="G83" s="163" t="s">
        <v>305</v>
      </c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5"/>
      <c r="Z83" s="89" t="s">
        <v>114</v>
      </c>
      <c r="AA83" s="89"/>
      <c r="AB83" s="89"/>
      <c r="AC83" s="89"/>
      <c r="AD83" s="89"/>
      <c r="AE83" s="163" t="s">
        <v>79</v>
      </c>
      <c r="AF83" s="164"/>
      <c r="AG83" s="164"/>
      <c r="AH83" s="164"/>
      <c r="AI83" s="164"/>
      <c r="AJ83" s="164"/>
      <c r="AK83" s="164"/>
      <c r="AL83" s="164"/>
      <c r="AM83" s="164"/>
      <c r="AN83" s="165"/>
      <c r="AO83" s="90">
        <v>61</v>
      </c>
      <c r="AP83" s="90"/>
      <c r="AQ83" s="90"/>
      <c r="AR83" s="90"/>
      <c r="AS83" s="90"/>
      <c r="AT83" s="90"/>
      <c r="AU83" s="90"/>
      <c r="AV83" s="90"/>
      <c r="AW83" s="90">
        <v>0</v>
      </c>
      <c r="AX83" s="90"/>
      <c r="AY83" s="90"/>
      <c r="AZ83" s="90"/>
      <c r="BA83" s="90"/>
      <c r="BB83" s="90"/>
      <c r="BC83" s="90"/>
      <c r="BD83" s="90"/>
      <c r="BE83" s="90">
        <f t="shared" si="1"/>
        <v>61</v>
      </c>
      <c r="BF83" s="90"/>
      <c r="BG83" s="90"/>
      <c r="BH83" s="90"/>
      <c r="BI83" s="90"/>
      <c r="BJ83" s="90"/>
      <c r="BK83" s="90"/>
      <c r="BL83" s="90"/>
    </row>
    <row r="84" spans="1:64" ht="38.25" customHeight="1" x14ac:dyDescent="0.2">
      <c r="A84" s="85"/>
      <c r="B84" s="85"/>
      <c r="C84" s="85"/>
      <c r="D84" s="85"/>
      <c r="E84" s="85"/>
      <c r="F84" s="85"/>
      <c r="G84" s="163" t="s">
        <v>357</v>
      </c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5"/>
      <c r="Z84" s="89" t="s">
        <v>84</v>
      </c>
      <c r="AA84" s="89"/>
      <c r="AB84" s="89"/>
      <c r="AC84" s="89"/>
      <c r="AD84" s="89"/>
      <c r="AE84" s="163" t="s">
        <v>79</v>
      </c>
      <c r="AF84" s="164"/>
      <c r="AG84" s="164"/>
      <c r="AH84" s="164"/>
      <c r="AI84" s="164"/>
      <c r="AJ84" s="164"/>
      <c r="AK84" s="164"/>
      <c r="AL84" s="164"/>
      <c r="AM84" s="164"/>
      <c r="AN84" s="165"/>
      <c r="AO84" s="90">
        <v>100</v>
      </c>
      <c r="AP84" s="90"/>
      <c r="AQ84" s="90"/>
      <c r="AR84" s="90"/>
      <c r="AS84" s="90"/>
      <c r="AT84" s="90"/>
      <c r="AU84" s="90"/>
      <c r="AV84" s="90"/>
      <c r="AW84" s="90">
        <v>0</v>
      </c>
      <c r="AX84" s="90"/>
      <c r="AY84" s="90"/>
      <c r="AZ84" s="90"/>
      <c r="BA84" s="90"/>
      <c r="BB84" s="90"/>
      <c r="BC84" s="90"/>
      <c r="BD84" s="90"/>
      <c r="BE84" s="90">
        <f t="shared" si="1"/>
        <v>100</v>
      </c>
      <c r="BF84" s="90"/>
      <c r="BG84" s="90"/>
      <c r="BH84" s="90"/>
      <c r="BI84" s="90"/>
      <c r="BJ84" s="90"/>
      <c r="BK84" s="90"/>
      <c r="BL84" s="90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t="16.5" customHeight="1" x14ac:dyDescent="0.2">
      <c r="A86" s="113" t="s">
        <v>89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5"/>
      <c r="AO86" s="116" t="s">
        <v>401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64" x14ac:dyDescent="0.2">
      <c r="W87" s="106" t="s">
        <v>5</v>
      </c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O87" s="106" t="s">
        <v>49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64" ht="15.75" customHeight="1" x14ac:dyDescent="0.2">
      <c r="A88" s="117" t="s">
        <v>3</v>
      </c>
      <c r="B88" s="117"/>
      <c r="C88" s="117"/>
      <c r="D88" s="117"/>
      <c r="E88" s="117"/>
      <c r="F88" s="117"/>
    </row>
    <row r="89" spans="1:64" ht="13.15" customHeight="1" x14ac:dyDescent="0.2">
      <c r="A89" s="110" t="s">
        <v>88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</row>
    <row r="90" spans="1:64" x14ac:dyDescent="0.2">
      <c r="A90" s="112" t="s">
        <v>45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</row>
    <row r="91" spans="1:64" ht="15.75" customHeight="1" x14ac:dyDescent="0.2">
      <c r="A91" s="113" t="s">
        <v>90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5"/>
      <c r="AO91" s="39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</row>
    <row r="92" spans="1:64" ht="15.75" customHeight="1" x14ac:dyDescent="0.2">
      <c r="A92" s="113" t="s">
        <v>387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5"/>
      <c r="AO92" s="116" t="s">
        <v>402</v>
      </c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</row>
    <row r="93" spans="1:64" x14ac:dyDescent="0.2">
      <c r="W93" s="106" t="s">
        <v>5</v>
      </c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O93" s="106" t="s">
        <v>49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 x14ac:dyDescent="0.2">
      <c r="A94" s="105"/>
      <c r="B94" s="105"/>
      <c r="C94" s="105"/>
      <c r="D94" s="105"/>
      <c r="E94" s="105"/>
      <c r="F94" s="105"/>
      <c r="G94" s="105"/>
      <c r="H94" s="105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</row>
    <row r="95" spans="1:64" x14ac:dyDescent="0.2">
      <c r="A95" s="106" t="s">
        <v>43</v>
      </c>
      <c r="B95" s="106"/>
      <c r="C95" s="106"/>
      <c r="D95" s="106"/>
      <c r="E95" s="106"/>
      <c r="F95" s="106"/>
      <c r="G95" s="106"/>
      <c r="H95" s="106"/>
      <c r="I95" s="36"/>
      <c r="J95" s="36"/>
      <c r="K95" s="36"/>
      <c r="L95" s="36"/>
      <c r="M95" s="36"/>
      <c r="N95" s="36"/>
      <c r="O95" s="36"/>
      <c r="P95" s="36"/>
      <c r="Q95" s="36"/>
    </row>
    <row r="96" spans="1:64" x14ac:dyDescent="0.2">
      <c r="A96" s="22" t="s">
        <v>44</v>
      </c>
    </row>
  </sheetData>
  <mergeCells count="323">
    <mergeCell ref="A69:F69"/>
    <mergeCell ref="G69:Y69"/>
    <mergeCell ref="Z69:AD69"/>
    <mergeCell ref="AE69:AN69"/>
    <mergeCell ref="AO69:AV69"/>
    <mergeCell ref="AW69:BD69"/>
    <mergeCell ref="BE69:BL69"/>
    <mergeCell ref="AE61:AN61"/>
    <mergeCell ref="AO61:AV61"/>
    <mergeCell ref="AW61:BD61"/>
    <mergeCell ref="BE61:BL61"/>
    <mergeCell ref="A68:F68"/>
    <mergeCell ref="G68:Y68"/>
    <mergeCell ref="Z68:AD68"/>
    <mergeCell ref="AE68:AN68"/>
    <mergeCell ref="AO68:AV68"/>
    <mergeCell ref="AW68:BD68"/>
    <mergeCell ref="BE68:BL68"/>
    <mergeCell ref="BE65:BL65"/>
    <mergeCell ref="A65:F65"/>
    <mergeCell ref="G65:Y65"/>
    <mergeCell ref="Z65:AD65"/>
    <mergeCell ref="AE65:AN65"/>
    <mergeCell ref="AO65:AV65"/>
    <mergeCell ref="A95:H95"/>
    <mergeCell ref="A58:F58"/>
    <mergeCell ref="G58:Y58"/>
    <mergeCell ref="Z58:AD58"/>
    <mergeCell ref="AE58:AN58"/>
    <mergeCell ref="AO58:AV58"/>
    <mergeCell ref="AW58:BD58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AO1:BL1"/>
    <mergeCell ref="AO2:BL2"/>
    <mergeCell ref="AO3:BL3"/>
    <mergeCell ref="AO4:BL4"/>
    <mergeCell ref="AO5:BL5"/>
    <mergeCell ref="A92:V92"/>
    <mergeCell ref="W93:AM93"/>
    <mergeCell ref="AO93:BG93"/>
    <mergeCell ref="Z64:AD64"/>
    <mergeCell ref="AE64:AN64"/>
    <mergeCell ref="AO64:AV64"/>
    <mergeCell ref="AW64:BD64"/>
    <mergeCell ref="BE64:BL64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B12:L12"/>
    <mergeCell ref="N12:AS12"/>
    <mergeCell ref="AU12:BB12"/>
    <mergeCell ref="B14:L14"/>
    <mergeCell ref="N14:AS14"/>
    <mergeCell ref="AU14:BB14"/>
    <mergeCell ref="AO6:AU6"/>
    <mergeCell ref="AW6:BF6"/>
    <mergeCell ref="A8:BL8"/>
    <mergeCell ref="A9:BL9"/>
    <mergeCell ref="B11:L11"/>
    <mergeCell ref="N11:AS11"/>
    <mergeCell ref="AU11:BB1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A34:BL34"/>
    <mergeCell ref="A35:F35"/>
    <mergeCell ref="G35:BL35"/>
    <mergeCell ref="A36:F36"/>
    <mergeCell ref="G36:BL36"/>
    <mergeCell ref="A29:F29"/>
    <mergeCell ref="G29:BL29"/>
    <mergeCell ref="A31:BL31"/>
    <mergeCell ref="A32:BL32"/>
    <mergeCell ref="A37:F37"/>
    <mergeCell ref="G37:BL37"/>
    <mergeCell ref="A39:AZ39"/>
    <mergeCell ref="A40:AZ40"/>
    <mergeCell ref="A41:C42"/>
    <mergeCell ref="D41:AB42"/>
    <mergeCell ref="AC41:AJ42"/>
    <mergeCell ref="AK41:AR42"/>
    <mergeCell ref="AS41:AZ42"/>
    <mergeCell ref="A43:C43"/>
    <mergeCell ref="D43:AB43"/>
    <mergeCell ref="AC43:AJ43"/>
    <mergeCell ref="AK43:AR43"/>
    <mergeCell ref="AS43:AZ43"/>
    <mergeCell ref="A48:AY48"/>
    <mergeCell ref="A49:C50"/>
    <mergeCell ref="D49:AA50"/>
    <mergeCell ref="AB49:AI50"/>
    <mergeCell ref="AJ49:AQ50"/>
    <mergeCell ref="AR49:AY50"/>
    <mergeCell ref="A44:C44"/>
    <mergeCell ref="D44:AB44"/>
    <mergeCell ref="AC44:AJ44"/>
    <mergeCell ref="AK44:AR44"/>
    <mergeCell ref="AS44:AZ44"/>
    <mergeCell ref="A47:BL47"/>
    <mergeCell ref="A45:C45"/>
    <mergeCell ref="D45:AB45"/>
    <mergeCell ref="AC45:AJ45"/>
    <mergeCell ref="AK45:AR45"/>
    <mergeCell ref="AS45:AZ45"/>
    <mergeCell ref="A52:C52"/>
    <mergeCell ref="D52:AA52"/>
    <mergeCell ref="AB52:AI52"/>
    <mergeCell ref="AJ52:AQ52"/>
    <mergeCell ref="AR52:AY52"/>
    <mergeCell ref="A54:BL54"/>
    <mergeCell ref="A51:C51"/>
    <mergeCell ref="D51:AA51"/>
    <mergeCell ref="AB51:AI51"/>
    <mergeCell ref="AJ51:AQ51"/>
    <mergeCell ref="AR51:AY51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A94:H94"/>
    <mergeCell ref="A89:AS89"/>
    <mergeCell ref="A90:AS90"/>
    <mergeCell ref="A91:V91"/>
    <mergeCell ref="W92:AM92"/>
    <mergeCell ref="AO92:BG92"/>
    <mergeCell ref="A86:V86"/>
    <mergeCell ref="W86:AM86"/>
    <mergeCell ref="AO86:BG86"/>
    <mergeCell ref="W87:AM87"/>
    <mergeCell ref="AO87:BG87"/>
    <mergeCell ref="A88:F88"/>
    <mergeCell ref="A57:F57"/>
    <mergeCell ref="G57:Y57"/>
    <mergeCell ref="Z57:AD57"/>
    <mergeCell ref="AE57:AN57"/>
    <mergeCell ref="AO57:AV57"/>
    <mergeCell ref="AW57:BD57"/>
    <mergeCell ref="BE57:BL57"/>
    <mergeCell ref="BE62:BL62"/>
    <mergeCell ref="A62:F62"/>
    <mergeCell ref="G62:Y62"/>
    <mergeCell ref="Z62:AD62"/>
    <mergeCell ref="AE62:AN62"/>
    <mergeCell ref="AO62:AV62"/>
    <mergeCell ref="AW62:BD62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conditionalFormatting sqref="G57:L57">
    <cfRule type="cellIs" dxfId="143" priority="75" stopIfTrue="1" operator="equal">
      <formula>#REF!</formula>
    </cfRule>
  </conditionalFormatting>
  <conditionalFormatting sqref="D44">
    <cfRule type="cellIs" dxfId="142" priority="76" stopIfTrue="1" operator="equal">
      <formula>#REF!</formula>
    </cfRule>
  </conditionalFormatting>
  <conditionalFormatting sqref="A57:F57">
    <cfRule type="cellIs" dxfId="141" priority="77" stopIfTrue="1" operator="equal">
      <formula>0</formula>
    </cfRule>
  </conditionalFormatting>
  <conditionalFormatting sqref="D45">
    <cfRule type="cellIs" dxfId="140" priority="74" stopIfTrue="1" operator="equal">
      <formula>$D44</formula>
    </cfRule>
  </conditionalFormatting>
  <conditionalFormatting sqref="G62">
    <cfRule type="cellIs" dxfId="139" priority="71" stopIfTrue="1" operator="equal">
      <formula>$G57</formula>
    </cfRule>
  </conditionalFormatting>
  <conditionalFormatting sqref="A62:F62">
    <cfRule type="cellIs" dxfId="138" priority="72" stopIfTrue="1" operator="equal">
      <formula>0</formula>
    </cfRule>
  </conditionalFormatting>
  <conditionalFormatting sqref="G65">
    <cfRule type="cellIs" dxfId="137" priority="67" stopIfTrue="1" operator="equal">
      <formula>#REF!</formula>
    </cfRule>
  </conditionalFormatting>
  <conditionalFormatting sqref="A65:F65">
    <cfRule type="cellIs" dxfId="136" priority="68" stopIfTrue="1" operator="equal">
      <formula>0</formula>
    </cfRule>
  </conditionalFormatting>
  <conditionalFormatting sqref="A66:F66">
    <cfRule type="cellIs" dxfId="135" priority="56" stopIfTrue="1" operator="equal">
      <formula>0</formula>
    </cfRule>
  </conditionalFormatting>
  <conditionalFormatting sqref="G66">
    <cfRule type="cellIs" dxfId="134" priority="55" stopIfTrue="1" operator="equal">
      <formula>#REF!</formula>
    </cfRule>
  </conditionalFormatting>
  <conditionalFormatting sqref="G67">
    <cfRule type="cellIs" dxfId="133" priority="53" stopIfTrue="1" operator="equal">
      <formula>$G66</formula>
    </cfRule>
  </conditionalFormatting>
  <conditionalFormatting sqref="A67:F67">
    <cfRule type="cellIs" dxfId="132" priority="54" stopIfTrue="1" operator="equal">
      <formula>0</formula>
    </cfRule>
  </conditionalFormatting>
  <conditionalFormatting sqref="G70">
    <cfRule type="cellIs" dxfId="131" priority="51" stopIfTrue="1" operator="equal">
      <formula>$G67</formula>
    </cfRule>
  </conditionalFormatting>
  <conditionalFormatting sqref="A70:F70">
    <cfRule type="cellIs" dxfId="130" priority="52" stopIfTrue="1" operator="equal">
      <formula>0</formula>
    </cfRule>
  </conditionalFormatting>
  <conditionalFormatting sqref="G71">
    <cfRule type="cellIs" dxfId="129" priority="45" stopIfTrue="1" operator="equal">
      <formula>#REF!</formula>
    </cfRule>
  </conditionalFormatting>
  <conditionalFormatting sqref="A71:F71">
    <cfRule type="cellIs" dxfId="128" priority="46" stopIfTrue="1" operator="equal">
      <formula>0</formula>
    </cfRule>
  </conditionalFormatting>
  <conditionalFormatting sqref="G72">
    <cfRule type="cellIs" dxfId="127" priority="43" stopIfTrue="1" operator="equal">
      <formula>$G71</formula>
    </cfRule>
  </conditionalFormatting>
  <conditionalFormatting sqref="A72:F72">
    <cfRule type="cellIs" dxfId="126" priority="44" stopIfTrue="1" operator="equal">
      <formula>0</formula>
    </cfRule>
  </conditionalFormatting>
  <conditionalFormatting sqref="G73">
    <cfRule type="cellIs" dxfId="125" priority="41" stopIfTrue="1" operator="equal">
      <formula>$G72</formula>
    </cfRule>
  </conditionalFormatting>
  <conditionalFormatting sqref="A73:F73">
    <cfRule type="cellIs" dxfId="124" priority="42" stopIfTrue="1" operator="equal">
      <formula>0</formula>
    </cfRule>
  </conditionalFormatting>
  <conditionalFormatting sqref="G74">
    <cfRule type="cellIs" dxfId="123" priority="39" stopIfTrue="1" operator="equal">
      <formula>$G73</formula>
    </cfRule>
  </conditionalFormatting>
  <conditionalFormatting sqref="A74:F74">
    <cfRule type="cellIs" dxfId="122" priority="40" stopIfTrue="1" operator="equal">
      <formula>0</formula>
    </cfRule>
  </conditionalFormatting>
  <conditionalFormatting sqref="G75">
    <cfRule type="cellIs" dxfId="121" priority="37" stopIfTrue="1" operator="equal">
      <formula>$G74</formula>
    </cfRule>
  </conditionalFormatting>
  <conditionalFormatting sqref="A75:F75">
    <cfRule type="cellIs" dxfId="120" priority="38" stopIfTrue="1" operator="equal">
      <formula>0</formula>
    </cfRule>
  </conditionalFormatting>
  <conditionalFormatting sqref="G76">
    <cfRule type="cellIs" dxfId="119" priority="35" stopIfTrue="1" operator="equal">
      <formula>$G75</formula>
    </cfRule>
  </conditionalFormatting>
  <conditionalFormatting sqref="A76:F76">
    <cfRule type="cellIs" dxfId="118" priority="36" stopIfTrue="1" operator="equal">
      <formula>0</formula>
    </cfRule>
  </conditionalFormatting>
  <conditionalFormatting sqref="G77">
    <cfRule type="cellIs" dxfId="117" priority="33" stopIfTrue="1" operator="equal">
      <formula>$G76</formula>
    </cfRule>
  </conditionalFormatting>
  <conditionalFormatting sqref="A77:F77">
    <cfRule type="cellIs" dxfId="116" priority="34" stopIfTrue="1" operator="equal">
      <formula>0</formula>
    </cfRule>
  </conditionalFormatting>
  <conditionalFormatting sqref="G78">
    <cfRule type="cellIs" dxfId="115" priority="31" stopIfTrue="1" operator="equal">
      <formula>$G77</formula>
    </cfRule>
  </conditionalFormatting>
  <conditionalFormatting sqref="A78:F78">
    <cfRule type="cellIs" dxfId="114" priority="32" stopIfTrue="1" operator="equal">
      <formula>0</formula>
    </cfRule>
  </conditionalFormatting>
  <conditionalFormatting sqref="G79">
    <cfRule type="cellIs" dxfId="113" priority="29" stopIfTrue="1" operator="equal">
      <formula>$G78</formula>
    </cfRule>
  </conditionalFormatting>
  <conditionalFormatting sqref="A79:F79">
    <cfRule type="cellIs" dxfId="112" priority="30" stopIfTrue="1" operator="equal">
      <formula>0</formula>
    </cfRule>
  </conditionalFormatting>
  <conditionalFormatting sqref="G80">
    <cfRule type="cellIs" dxfId="111" priority="27" stopIfTrue="1" operator="equal">
      <formula>$G79</formula>
    </cfRule>
  </conditionalFormatting>
  <conditionalFormatting sqref="A80:F80">
    <cfRule type="cellIs" dxfId="110" priority="28" stopIfTrue="1" operator="equal">
      <formula>0</formula>
    </cfRule>
  </conditionalFormatting>
  <conditionalFormatting sqref="G81">
    <cfRule type="cellIs" dxfId="109" priority="25" stopIfTrue="1" operator="equal">
      <formula>$G80</formula>
    </cfRule>
  </conditionalFormatting>
  <conditionalFormatting sqref="A81:F81">
    <cfRule type="cellIs" dxfId="108" priority="26" stopIfTrue="1" operator="equal">
      <formula>0</formula>
    </cfRule>
  </conditionalFormatting>
  <conditionalFormatting sqref="G82">
    <cfRule type="cellIs" dxfId="107" priority="23" stopIfTrue="1" operator="equal">
      <formula>$G81</formula>
    </cfRule>
  </conditionalFormatting>
  <conditionalFormatting sqref="A82:F82">
    <cfRule type="cellIs" dxfId="106" priority="24" stopIfTrue="1" operator="equal">
      <formula>0</formula>
    </cfRule>
  </conditionalFormatting>
  <conditionalFormatting sqref="G83">
    <cfRule type="cellIs" dxfId="105" priority="21" stopIfTrue="1" operator="equal">
      <formula>$G82</formula>
    </cfRule>
  </conditionalFormatting>
  <conditionalFormatting sqref="A83:F83">
    <cfRule type="cellIs" dxfId="104" priority="22" stopIfTrue="1" operator="equal">
      <formula>0</formula>
    </cfRule>
  </conditionalFormatting>
  <conditionalFormatting sqref="G84">
    <cfRule type="cellIs" dxfId="103" priority="19" stopIfTrue="1" operator="equal">
      <formula>$G83</formula>
    </cfRule>
  </conditionalFormatting>
  <conditionalFormatting sqref="A84:F84">
    <cfRule type="cellIs" dxfId="102" priority="20" stopIfTrue="1" operator="equal">
      <formula>0</formula>
    </cfRule>
  </conditionalFormatting>
  <conditionalFormatting sqref="G58">
    <cfRule type="cellIs" dxfId="101" priority="15" stopIfTrue="1" operator="equal">
      <formula>$G57</formula>
    </cfRule>
  </conditionalFormatting>
  <conditionalFormatting sqref="A58:F58">
    <cfRule type="cellIs" dxfId="100" priority="16" stopIfTrue="1" operator="equal">
      <formula>0</formula>
    </cfRule>
  </conditionalFormatting>
  <conditionalFormatting sqref="G59">
    <cfRule type="cellIs" dxfId="99" priority="13" stopIfTrue="1" operator="equal">
      <formula>$G58</formula>
    </cfRule>
  </conditionalFormatting>
  <conditionalFormatting sqref="A59:F59">
    <cfRule type="cellIs" dxfId="98" priority="14" stopIfTrue="1" operator="equal">
      <formula>0</formula>
    </cfRule>
  </conditionalFormatting>
  <conditionalFormatting sqref="G63">
    <cfRule type="cellIs" dxfId="97" priority="11" stopIfTrue="1" operator="equal">
      <formula>$G62</formula>
    </cfRule>
  </conditionalFormatting>
  <conditionalFormatting sqref="A63:F63">
    <cfRule type="cellIs" dxfId="96" priority="12" stopIfTrue="1" operator="equal">
      <formula>0</formula>
    </cfRule>
  </conditionalFormatting>
  <conditionalFormatting sqref="G64">
    <cfRule type="cellIs" dxfId="95" priority="9" stopIfTrue="1" operator="equal">
      <formula>$G63</formula>
    </cfRule>
  </conditionalFormatting>
  <conditionalFormatting sqref="A64:F64">
    <cfRule type="cellIs" dxfId="94" priority="10" stopIfTrue="1" operator="equal">
      <formula>0</formula>
    </cfRule>
  </conditionalFormatting>
  <conditionalFormatting sqref="A60:F60">
    <cfRule type="cellIs" dxfId="93" priority="8" stopIfTrue="1" operator="equal">
      <formula>0</formula>
    </cfRule>
  </conditionalFormatting>
  <conditionalFormatting sqref="G60">
    <cfRule type="cellIs" dxfId="92" priority="7" stopIfTrue="1" operator="equal">
      <formula>#REF!</formula>
    </cfRule>
  </conditionalFormatting>
  <conditionalFormatting sqref="G61">
    <cfRule type="cellIs" dxfId="91" priority="5" stopIfTrue="1" operator="equal">
      <formula>$G60</formula>
    </cfRule>
  </conditionalFormatting>
  <conditionalFormatting sqref="A61:F61">
    <cfRule type="cellIs" dxfId="90" priority="6" stopIfTrue="1" operator="equal">
      <formula>0</formula>
    </cfRule>
  </conditionalFormatting>
  <conditionalFormatting sqref="G68">
    <cfRule type="cellIs" dxfId="89" priority="3" stopIfTrue="1" operator="equal">
      <formula>$G67</formula>
    </cfRule>
  </conditionalFormatting>
  <conditionalFormatting sqref="A68:F68">
    <cfRule type="cellIs" dxfId="88" priority="4" stopIfTrue="1" operator="equal">
      <formula>0</formula>
    </cfRule>
  </conditionalFormatting>
  <conditionalFormatting sqref="G69">
    <cfRule type="cellIs" dxfId="87" priority="1" stopIfTrue="1" operator="equal">
      <formula>$G68</formula>
    </cfRule>
  </conditionalFormatting>
  <conditionalFormatting sqref="A69:F69">
    <cfRule type="cellIs" dxfId="86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A88"/>
  <sheetViews>
    <sheetView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72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57" customHeight="1" x14ac:dyDescent="0.2">
      <c r="A19" s="23" t="s">
        <v>51</v>
      </c>
      <c r="B19" s="153" t="s">
        <v>366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368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327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367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456393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456393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30.5" customHeight="1" x14ac:dyDescent="0.2">
      <c r="A26" s="145" t="s">
        <v>413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16.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2.75" customHeight="1" x14ac:dyDescent="0.2">
      <c r="A31" s="85">
        <v>1</v>
      </c>
      <c r="B31" s="85"/>
      <c r="C31" s="85"/>
      <c r="D31" s="85"/>
      <c r="E31" s="85"/>
      <c r="F31" s="85"/>
      <c r="G31" s="137" t="s">
        <v>429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365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18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362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13.5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25.5" customHeight="1" x14ac:dyDescent="0.2">
      <c r="A46" s="85">
        <v>1</v>
      </c>
      <c r="B46" s="85"/>
      <c r="C46" s="85"/>
      <c r="D46" s="104" t="s">
        <v>430</v>
      </c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1"/>
      <c r="AC46" s="90">
        <v>456393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456393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456393</v>
      </c>
      <c r="AD47" s="96"/>
      <c r="AE47" s="96"/>
      <c r="AF47" s="96"/>
      <c r="AG47" s="96"/>
      <c r="AH47" s="96"/>
      <c r="AI47" s="96"/>
      <c r="AJ47" s="96"/>
      <c r="AK47" s="96">
        <v>0</v>
      </c>
      <c r="AL47" s="96"/>
      <c r="AM47" s="96"/>
      <c r="AN47" s="96"/>
      <c r="AO47" s="96"/>
      <c r="AP47" s="96"/>
      <c r="AQ47" s="96"/>
      <c r="AR47" s="96"/>
      <c r="AS47" s="96">
        <f>AC47+AK47</f>
        <v>456393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12.75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ht="32.25" customHeight="1" x14ac:dyDescent="0.2">
      <c r="A54" s="85">
        <v>1</v>
      </c>
      <c r="B54" s="85"/>
      <c r="C54" s="85"/>
      <c r="D54" s="137" t="s">
        <v>414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9"/>
      <c r="AB54" s="90">
        <v>456393</v>
      </c>
      <c r="AC54" s="90"/>
      <c r="AD54" s="90"/>
      <c r="AE54" s="90"/>
      <c r="AF54" s="90"/>
      <c r="AG54" s="90"/>
      <c r="AH54" s="90"/>
      <c r="AI54" s="90"/>
      <c r="AJ54" s="90">
        <v>0</v>
      </c>
      <c r="AK54" s="90"/>
      <c r="AL54" s="90"/>
      <c r="AM54" s="90"/>
      <c r="AN54" s="90"/>
      <c r="AO54" s="90"/>
      <c r="AP54" s="90"/>
      <c r="AQ54" s="90"/>
      <c r="AR54" s="90">
        <f>AB54+AJ54</f>
        <v>456393</v>
      </c>
      <c r="AS54" s="90"/>
      <c r="AT54" s="90"/>
      <c r="AU54" s="90"/>
      <c r="AV54" s="90"/>
      <c r="AW54" s="90"/>
      <c r="AX54" s="90"/>
      <c r="AY54" s="90"/>
      <c r="CA54" s="1" t="s">
        <v>13</v>
      </c>
    </row>
    <row r="55" spans="1:79" s="4" customFormat="1" ht="12.75" customHeight="1" x14ac:dyDescent="0.2">
      <c r="A55" s="91"/>
      <c r="B55" s="91"/>
      <c r="C55" s="91"/>
      <c r="D55" s="107" t="s">
        <v>25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96">
        <f>SUM(AB54)</f>
        <v>456393</v>
      </c>
      <c r="AC55" s="96"/>
      <c r="AD55" s="96"/>
      <c r="AE55" s="96"/>
      <c r="AF55" s="96"/>
      <c r="AG55" s="96"/>
      <c r="AH55" s="96"/>
      <c r="AI55" s="96"/>
      <c r="AJ55" s="96">
        <v>0</v>
      </c>
      <c r="AK55" s="96"/>
      <c r="AL55" s="96"/>
      <c r="AM55" s="96"/>
      <c r="AN55" s="96"/>
      <c r="AO55" s="96"/>
      <c r="AP55" s="96"/>
      <c r="AQ55" s="96"/>
      <c r="AR55" s="96">
        <f>AB55+AJ55</f>
        <v>456393</v>
      </c>
      <c r="AS55" s="96"/>
      <c r="AT55" s="96"/>
      <c r="AU55" s="96"/>
      <c r="AV55" s="96"/>
      <c r="AW55" s="96"/>
      <c r="AX55" s="96"/>
      <c r="AY55" s="96"/>
      <c r="CA55" s="4" t="s">
        <v>14</v>
      </c>
    </row>
    <row r="57" spans="1:79" ht="15.75" customHeight="1" x14ac:dyDescent="0.2">
      <c r="A57" s="129" t="s">
        <v>41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79" ht="35.25" customHeight="1" x14ac:dyDescent="0.2">
      <c r="A58" s="126" t="s">
        <v>26</v>
      </c>
      <c r="B58" s="126"/>
      <c r="C58" s="126"/>
      <c r="D58" s="126"/>
      <c r="E58" s="126"/>
      <c r="F58" s="126"/>
      <c r="G58" s="123" t="s">
        <v>42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 t="s">
        <v>2</v>
      </c>
      <c r="AA58" s="126"/>
      <c r="AB58" s="126"/>
      <c r="AC58" s="126"/>
      <c r="AD58" s="126"/>
      <c r="AE58" s="126" t="s">
        <v>1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3" t="s">
        <v>27</v>
      </c>
      <c r="AP58" s="124"/>
      <c r="AQ58" s="124"/>
      <c r="AR58" s="124"/>
      <c r="AS58" s="124"/>
      <c r="AT58" s="124"/>
      <c r="AU58" s="124"/>
      <c r="AV58" s="125"/>
      <c r="AW58" s="123" t="s">
        <v>28</v>
      </c>
      <c r="AX58" s="124"/>
      <c r="AY58" s="124"/>
      <c r="AZ58" s="124"/>
      <c r="BA58" s="124"/>
      <c r="BB58" s="124"/>
      <c r="BC58" s="124"/>
      <c r="BD58" s="125"/>
      <c r="BE58" s="123" t="s">
        <v>25</v>
      </c>
      <c r="BF58" s="124"/>
      <c r="BG58" s="124"/>
      <c r="BH58" s="124"/>
      <c r="BI58" s="124"/>
      <c r="BJ58" s="124"/>
      <c r="BK58" s="124"/>
      <c r="BL58" s="125"/>
    </row>
    <row r="59" spans="1:79" ht="15.75" customHeight="1" x14ac:dyDescent="0.2">
      <c r="A59" s="126">
        <v>1</v>
      </c>
      <c r="B59" s="126"/>
      <c r="C59" s="126"/>
      <c r="D59" s="126"/>
      <c r="E59" s="126"/>
      <c r="F59" s="126"/>
      <c r="G59" s="123">
        <v>2</v>
      </c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5"/>
      <c r="Z59" s="126">
        <v>3</v>
      </c>
      <c r="AA59" s="126"/>
      <c r="AB59" s="126"/>
      <c r="AC59" s="126"/>
      <c r="AD59" s="126"/>
      <c r="AE59" s="126">
        <v>4</v>
      </c>
      <c r="AF59" s="126"/>
      <c r="AG59" s="126"/>
      <c r="AH59" s="126"/>
      <c r="AI59" s="126"/>
      <c r="AJ59" s="126"/>
      <c r="AK59" s="126"/>
      <c r="AL59" s="126"/>
      <c r="AM59" s="126"/>
      <c r="AN59" s="126"/>
      <c r="AO59" s="126">
        <v>5</v>
      </c>
      <c r="AP59" s="126"/>
      <c r="AQ59" s="126"/>
      <c r="AR59" s="126"/>
      <c r="AS59" s="126"/>
      <c r="AT59" s="126"/>
      <c r="AU59" s="126"/>
      <c r="AV59" s="126"/>
      <c r="AW59" s="126">
        <v>6</v>
      </c>
      <c r="AX59" s="126"/>
      <c r="AY59" s="126"/>
      <c r="AZ59" s="126"/>
      <c r="BA59" s="126"/>
      <c r="BB59" s="126"/>
      <c r="BC59" s="126"/>
      <c r="BD59" s="126"/>
      <c r="BE59" s="126">
        <v>7</v>
      </c>
      <c r="BF59" s="126"/>
      <c r="BG59" s="126"/>
      <c r="BH59" s="126"/>
      <c r="BI59" s="126"/>
      <c r="BJ59" s="126"/>
      <c r="BK59" s="126"/>
      <c r="BL59" s="126"/>
    </row>
    <row r="60" spans="1:79" s="4" customFormat="1" ht="12.75" customHeight="1" x14ac:dyDescent="0.2">
      <c r="A60" s="91">
        <v>1</v>
      </c>
      <c r="B60" s="91"/>
      <c r="C60" s="91"/>
      <c r="D60" s="91"/>
      <c r="E60" s="91"/>
      <c r="F60" s="91"/>
      <c r="G60" s="118" t="s">
        <v>63</v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20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118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CA60" s="4" t="s">
        <v>16</v>
      </c>
    </row>
    <row r="61" spans="1:79" ht="12.75" customHeight="1" x14ac:dyDescent="0.2">
      <c r="A61" s="85"/>
      <c r="B61" s="85"/>
      <c r="C61" s="85"/>
      <c r="D61" s="85"/>
      <c r="E61" s="85"/>
      <c r="F61" s="85"/>
      <c r="G61" s="163" t="s">
        <v>69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89" t="s">
        <v>70</v>
      </c>
      <c r="AA61" s="89"/>
      <c r="AB61" s="89"/>
      <c r="AC61" s="89"/>
      <c r="AD61" s="89"/>
      <c r="AE61" s="89" t="s">
        <v>71</v>
      </c>
      <c r="AF61" s="89"/>
      <c r="AG61" s="89"/>
      <c r="AH61" s="89"/>
      <c r="AI61" s="89"/>
      <c r="AJ61" s="89"/>
      <c r="AK61" s="89"/>
      <c r="AL61" s="89"/>
      <c r="AM61" s="89"/>
      <c r="AN61" s="163"/>
      <c r="AO61" s="90">
        <v>456393</v>
      </c>
      <c r="AP61" s="90"/>
      <c r="AQ61" s="90"/>
      <c r="AR61" s="90"/>
      <c r="AS61" s="90"/>
      <c r="AT61" s="90"/>
      <c r="AU61" s="90"/>
      <c r="AV61" s="90"/>
      <c r="AW61" s="90">
        <v>0</v>
      </c>
      <c r="AX61" s="90"/>
      <c r="AY61" s="90"/>
      <c r="AZ61" s="90"/>
      <c r="BA61" s="90"/>
      <c r="BB61" s="90"/>
      <c r="BC61" s="90"/>
      <c r="BD61" s="90"/>
      <c r="BE61" s="90">
        <f t="shared" ref="BE61:BE71" si="0">AO61+AW61</f>
        <v>456393</v>
      </c>
      <c r="BF61" s="90"/>
      <c r="BG61" s="90"/>
      <c r="BH61" s="90"/>
      <c r="BI61" s="90"/>
      <c r="BJ61" s="90"/>
      <c r="BK61" s="90"/>
      <c r="BL61" s="90"/>
    </row>
    <row r="62" spans="1:79" ht="27.75" customHeight="1" x14ac:dyDescent="0.2">
      <c r="A62" s="85"/>
      <c r="B62" s="85"/>
      <c r="C62" s="85"/>
      <c r="D62" s="85"/>
      <c r="E62" s="85"/>
      <c r="F62" s="85"/>
      <c r="G62" s="163" t="s">
        <v>431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89" t="s">
        <v>70</v>
      </c>
      <c r="AA62" s="89"/>
      <c r="AB62" s="89"/>
      <c r="AC62" s="89"/>
      <c r="AD62" s="89"/>
      <c r="AE62" s="89" t="s">
        <v>71</v>
      </c>
      <c r="AF62" s="89"/>
      <c r="AG62" s="89"/>
      <c r="AH62" s="89"/>
      <c r="AI62" s="89"/>
      <c r="AJ62" s="89"/>
      <c r="AK62" s="89"/>
      <c r="AL62" s="89"/>
      <c r="AM62" s="89"/>
      <c r="AN62" s="163"/>
      <c r="AO62" s="90">
        <v>55650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ref="BE62" si="1">AO62+AW62</f>
        <v>55650</v>
      </c>
      <c r="BF62" s="90"/>
      <c r="BG62" s="90"/>
      <c r="BH62" s="90"/>
      <c r="BI62" s="90"/>
      <c r="BJ62" s="90"/>
      <c r="BK62" s="90"/>
      <c r="BL62" s="90"/>
    </row>
    <row r="63" spans="1:79" ht="25.5" customHeight="1" x14ac:dyDescent="0.2">
      <c r="A63" s="85"/>
      <c r="B63" s="85"/>
      <c r="C63" s="85"/>
      <c r="D63" s="85"/>
      <c r="E63" s="85"/>
      <c r="F63" s="85"/>
      <c r="G63" s="163" t="s">
        <v>363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5"/>
      <c r="Z63" s="89" t="s">
        <v>66</v>
      </c>
      <c r="AA63" s="89"/>
      <c r="AB63" s="89"/>
      <c r="AC63" s="89"/>
      <c r="AD63" s="89"/>
      <c r="AE63" s="89" t="s">
        <v>233</v>
      </c>
      <c r="AF63" s="89"/>
      <c r="AG63" s="89"/>
      <c r="AH63" s="89"/>
      <c r="AI63" s="89"/>
      <c r="AJ63" s="89"/>
      <c r="AK63" s="89"/>
      <c r="AL63" s="89"/>
      <c r="AM63" s="89"/>
      <c r="AN63" s="163"/>
      <c r="AO63" s="90">
        <v>1</v>
      </c>
      <c r="AP63" s="90"/>
      <c r="AQ63" s="90"/>
      <c r="AR63" s="90"/>
      <c r="AS63" s="90"/>
      <c r="AT63" s="90"/>
      <c r="AU63" s="90"/>
      <c r="AV63" s="90"/>
      <c r="AW63" s="90">
        <v>0</v>
      </c>
      <c r="AX63" s="90"/>
      <c r="AY63" s="90"/>
      <c r="AZ63" s="90"/>
      <c r="BA63" s="90"/>
      <c r="BB63" s="90"/>
      <c r="BC63" s="90"/>
      <c r="BD63" s="90"/>
      <c r="BE63" s="90">
        <f t="shared" si="0"/>
        <v>1</v>
      </c>
      <c r="BF63" s="90"/>
      <c r="BG63" s="90"/>
      <c r="BH63" s="90"/>
      <c r="BI63" s="90"/>
      <c r="BJ63" s="90"/>
      <c r="BK63" s="90"/>
      <c r="BL63" s="90"/>
    </row>
    <row r="64" spans="1:79" ht="25.5" customHeight="1" x14ac:dyDescent="0.2">
      <c r="A64" s="85"/>
      <c r="B64" s="85"/>
      <c r="C64" s="85"/>
      <c r="D64" s="85"/>
      <c r="E64" s="85"/>
      <c r="F64" s="85"/>
      <c r="G64" s="163" t="s">
        <v>432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66</v>
      </c>
      <c r="AA64" s="89"/>
      <c r="AB64" s="89"/>
      <c r="AC64" s="89"/>
      <c r="AD64" s="89"/>
      <c r="AE64" s="89" t="s">
        <v>301</v>
      </c>
      <c r="AF64" s="89"/>
      <c r="AG64" s="89"/>
      <c r="AH64" s="89"/>
      <c r="AI64" s="89"/>
      <c r="AJ64" s="89"/>
      <c r="AK64" s="89"/>
      <c r="AL64" s="89"/>
      <c r="AM64" s="89"/>
      <c r="AN64" s="163"/>
      <c r="AO64" s="102">
        <v>22</v>
      </c>
      <c r="AP64" s="102"/>
      <c r="AQ64" s="102"/>
      <c r="AR64" s="102"/>
      <c r="AS64" s="102"/>
      <c r="AT64" s="102"/>
      <c r="AU64" s="102"/>
      <c r="AV64" s="102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ref="BE64" si="2">AO64+AW64</f>
        <v>22</v>
      </c>
      <c r="BF64" s="90"/>
      <c r="BG64" s="90"/>
      <c r="BH64" s="90"/>
      <c r="BI64" s="90"/>
      <c r="BJ64" s="90"/>
      <c r="BK64" s="90"/>
      <c r="BL64" s="90"/>
    </row>
    <row r="65" spans="1:64" s="4" customFormat="1" ht="12.75" customHeight="1" x14ac:dyDescent="0.2">
      <c r="A65" s="91"/>
      <c r="B65" s="91"/>
      <c r="C65" s="91"/>
      <c r="D65" s="91"/>
      <c r="E65" s="91"/>
      <c r="F65" s="91"/>
      <c r="G65" s="163" t="s">
        <v>163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5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163"/>
      <c r="AO65" s="90">
        <v>2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f t="shared" ref="BE65" si="3">AO65+AW65</f>
        <v>2</v>
      </c>
      <c r="BF65" s="90"/>
      <c r="BG65" s="90"/>
      <c r="BH65" s="90"/>
      <c r="BI65" s="90"/>
      <c r="BJ65" s="90"/>
      <c r="BK65" s="90"/>
      <c r="BL65" s="90"/>
    </row>
    <row r="66" spans="1:64" ht="25.5" customHeight="1" x14ac:dyDescent="0.2">
      <c r="A66" s="85"/>
      <c r="B66" s="85"/>
      <c r="C66" s="85"/>
      <c r="D66" s="85"/>
      <c r="E66" s="85"/>
      <c r="F66" s="85"/>
      <c r="G66" s="163" t="s">
        <v>111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66</v>
      </c>
      <c r="AA66" s="89"/>
      <c r="AB66" s="89"/>
      <c r="AC66" s="89"/>
      <c r="AD66" s="89"/>
      <c r="AE66" s="163" t="s">
        <v>67</v>
      </c>
      <c r="AF66" s="164"/>
      <c r="AG66" s="164"/>
      <c r="AH66" s="164"/>
      <c r="AI66" s="164"/>
      <c r="AJ66" s="164"/>
      <c r="AK66" s="164"/>
      <c r="AL66" s="164"/>
      <c r="AM66" s="164"/>
      <c r="AN66" s="165"/>
      <c r="AO66" s="90">
        <v>0.25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0"/>
        <v>0.25</v>
      </c>
      <c r="BF66" s="90"/>
      <c r="BG66" s="90"/>
      <c r="BH66" s="90"/>
      <c r="BI66" s="90"/>
      <c r="BJ66" s="90"/>
      <c r="BK66" s="90"/>
      <c r="BL66" s="90"/>
    </row>
    <row r="67" spans="1:64" ht="25.5" customHeight="1" x14ac:dyDescent="0.2">
      <c r="A67" s="85"/>
      <c r="B67" s="85"/>
      <c r="C67" s="85"/>
      <c r="D67" s="85"/>
      <c r="E67" s="85"/>
      <c r="F67" s="85"/>
      <c r="G67" s="163" t="s">
        <v>109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5"/>
      <c r="Z67" s="89" t="s">
        <v>66</v>
      </c>
      <c r="AA67" s="89"/>
      <c r="AB67" s="89"/>
      <c r="AC67" s="89"/>
      <c r="AD67" s="89"/>
      <c r="AE67" s="163" t="s">
        <v>67</v>
      </c>
      <c r="AF67" s="164"/>
      <c r="AG67" s="164"/>
      <c r="AH67" s="164"/>
      <c r="AI67" s="164"/>
      <c r="AJ67" s="164"/>
      <c r="AK67" s="164"/>
      <c r="AL67" s="164"/>
      <c r="AM67" s="164"/>
      <c r="AN67" s="165"/>
      <c r="AO67" s="90">
        <v>1.75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ref="BE67" si="4">AO67+AW67</f>
        <v>1.75</v>
      </c>
      <c r="BF67" s="90"/>
      <c r="BG67" s="90"/>
      <c r="BH67" s="90"/>
      <c r="BI67" s="90"/>
      <c r="BJ67" s="90"/>
      <c r="BK67" s="90"/>
      <c r="BL67" s="90"/>
    </row>
    <row r="68" spans="1:64" s="4" customFormat="1" ht="12.75" customHeight="1" x14ac:dyDescent="0.2">
      <c r="A68" s="91">
        <v>2</v>
      </c>
      <c r="B68" s="91"/>
      <c r="C68" s="91"/>
      <c r="D68" s="91"/>
      <c r="E68" s="91"/>
      <c r="F68" s="91"/>
      <c r="G68" s="118" t="s">
        <v>72</v>
      </c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7"/>
      <c r="Z68" s="95"/>
      <c r="AA68" s="95"/>
      <c r="AB68" s="95"/>
      <c r="AC68" s="95"/>
      <c r="AD68" s="95"/>
      <c r="AE68" s="118"/>
      <c r="AF68" s="166"/>
      <c r="AG68" s="166"/>
      <c r="AH68" s="166"/>
      <c r="AI68" s="166"/>
      <c r="AJ68" s="166"/>
      <c r="AK68" s="166"/>
      <c r="AL68" s="166"/>
      <c r="AM68" s="166"/>
      <c r="AN68" s="167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25.5" customHeight="1" x14ac:dyDescent="0.2">
      <c r="A69" s="85"/>
      <c r="B69" s="85"/>
      <c r="C69" s="85"/>
      <c r="D69" s="85"/>
      <c r="E69" s="85"/>
      <c r="F69" s="85"/>
      <c r="G69" s="163" t="s">
        <v>364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 t="s">
        <v>66</v>
      </c>
      <c r="AA69" s="89"/>
      <c r="AB69" s="89"/>
      <c r="AC69" s="89"/>
      <c r="AD69" s="89"/>
      <c r="AE69" s="163" t="s">
        <v>233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90">
        <v>13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0"/>
        <v>13</v>
      </c>
      <c r="BF69" s="90"/>
      <c r="BG69" s="90"/>
      <c r="BH69" s="90"/>
      <c r="BI69" s="90"/>
      <c r="BJ69" s="90"/>
      <c r="BK69" s="90"/>
      <c r="BL69" s="90"/>
    </row>
    <row r="70" spans="1:64" s="4" customFormat="1" ht="12.75" customHeight="1" x14ac:dyDescent="0.2">
      <c r="A70" s="91">
        <v>3</v>
      </c>
      <c r="B70" s="91"/>
      <c r="C70" s="91"/>
      <c r="D70" s="91"/>
      <c r="E70" s="91"/>
      <c r="F70" s="91"/>
      <c r="G70" s="118" t="s">
        <v>77</v>
      </c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7"/>
      <c r="Z70" s="95"/>
      <c r="AA70" s="95"/>
      <c r="AB70" s="95"/>
      <c r="AC70" s="95"/>
      <c r="AD70" s="95"/>
      <c r="AE70" s="118"/>
      <c r="AF70" s="166"/>
      <c r="AG70" s="166"/>
      <c r="AH70" s="166"/>
      <c r="AI70" s="166"/>
      <c r="AJ70" s="166"/>
      <c r="AK70" s="166"/>
      <c r="AL70" s="166"/>
      <c r="AM70" s="166"/>
      <c r="AN70" s="167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85"/>
      <c r="B71" s="85"/>
      <c r="C71" s="85"/>
      <c r="D71" s="85"/>
      <c r="E71" s="85"/>
      <c r="F71" s="85"/>
      <c r="G71" s="163" t="s">
        <v>81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  <c r="Z71" s="89" t="s">
        <v>70</v>
      </c>
      <c r="AA71" s="89"/>
      <c r="AB71" s="89"/>
      <c r="AC71" s="89"/>
      <c r="AD71" s="89"/>
      <c r="AE71" s="163" t="s">
        <v>79</v>
      </c>
      <c r="AF71" s="164"/>
      <c r="AG71" s="164"/>
      <c r="AH71" s="164"/>
      <c r="AI71" s="164"/>
      <c r="AJ71" s="164"/>
      <c r="AK71" s="164"/>
      <c r="AL71" s="164"/>
      <c r="AM71" s="164"/>
      <c r="AN71" s="165"/>
      <c r="AO71" s="90">
        <v>228196.5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f t="shared" si="0"/>
        <v>228196.5</v>
      </c>
      <c r="BF71" s="90"/>
      <c r="BG71" s="90"/>
      <c r="BH71" s="90"/>
      <c r="BI71" s="90"/>
      <c r="BJ71" s="90"/>
      <c r="BK71" s="90"/>
      <c r="BL71" s="90"/>
    </row>
    <row r="72" spans="1:64" ht="15.75" customHeight="1" x14ac:dyDescent="0.2">
      <c r="A72" s="85"/>
      <c r="B72" s="85"/>
      <c r="C72" s="85"/>
      <c r="D72" s="85"/>
      <c r="E72" s="85"/>
      <c r="F72" s="85"/>
      <c r="G72" s="163" t="s">
        <v>433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 t="s">
        <v>70</v>
      </c>
      <c r="AA72" s="89"/>
      <c r="AB72" s="89"/>
      <c r="AC72" s="89"/>
      <c r="AD72" s="89"/>
      <c r="AE72" s="163" t="s">
        <v>79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102">
        <v>2529.5500000000002</v>
      </c>
      <c r="AP72" s="102"/>
      <c r="AQ72" s="102"/>
      <c r="AR72" s="102"/>
      <c r="AS72" s="102"/>
      <c r="AT72" s="102"/>
      <c r="AU72" s="102"/>
      <c r="AV72" s="102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ref="BE72" si="5">AO72+AW72</f>
        <v>2529.5500000000002</v>
      </c>
      <c r="BF72" s="90"/>
      <c r="BG72" s="90"/>
      <c r="BH72" s="90"/>
      <c r="BI72" s="90"/>
      <c r="BJ72" s="90"/>
      <c r="BK72" s="90"/>
      <c r="BL72" s="90"/>
    </row>
    <row r="73" spans="1:64" s="4" customFormat="1" ht="12.75" customHeight="1" x14ac:dyDescent="0.2">
      <c r="A73" s="91">
        <v>4</v>
      </c>
      <c r="B73" s="91"/>
      <c r="C73" s="91"/>
      <c r="D73" s="91"/>
      <c r="E73" s="91"/>
      <c r="F73" s="91"/>
      <c r="G73" s="118" t="s">
        <v>82</v>
      </c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7"/>
      <c r="Z73" s="95"/>
      <c r="AA73" s="95"/>
      <c r="AB73" s="95"/>
      <c r="AC73" s="95"/>
      <c r="AD73" s="95"/>
      <c r="AE73" s="118"/>
      <c r="AF73" s="166"/>
      <c r="AG73" s="166"/>
      <c r="AH73" s="166"/>
      <c r="AI73" s="166"/>
      <c r="AJ73" s="166"/>
      <c r="AK73" s="166"/>
      <c r="AL73" s="166"/>
      <c r="AM73" s="166"/>
      <c r="AN73" s="167"/>
      <c r="AO73" s="195"/>
      <c r="AP73" s="195"/>
      <c r="AQ73" s="195"/>
      <c r="AR73" s="195"/>
      <c r="AS73" s="195"/>
      <c r="AT73" s="195"/>
      <c r="AU73" s="195"/>
      <c r="AV73" s="195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64" ht="12.75" customHeight="1" x14ac:dyDescent="0.2">
      <c r="A74" s="85"/>
      <c r="B74" s="85"/>
      <c r="C74" s="85"/>
      <c r="D74" s="85"/>
      <c r="E74" s="85"/>
      <c r="F74" s="85"/>
      <c r="G74" s="163" t="s">
        <v>434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89" t="s">
        <v>84</v>
      </c>
      <c r="AA74" s="89"/>
      <c r="AB74" s="89"/>
      <c r="AC74" s="89"/>
      <c r="AD74" s="89"/>
      <c r="AE74" s="163" t="s">
        <v>79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102">
        <v>275</v>
      </c>
      <c r="AP74" s="102"/>
      <c r="AQ74" s="102"/>
      <c r="AR74" s="102"/>
      <c r="AS74" s="102"/>
      <c r="AT74" s="102"/>
      <c r="AU74" s="102"/>
      <c r="AV74" s="102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ref="BE74" si="6">AO74+AW74</f>
        <v>275</v>
      </c>
      <c r="BF74" s="90"/>
      <c r="BG74" s="90"/>
      <c r="BH74" s="90"/>
      <c r="BI74" s="90"/>
      <c r="BJ74" s="90"/>
      <c r="BK74" s="90"/>
      <c r="BL74" s="90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3" t="s">
        <v>89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5"/>
      <c r="AO77" s="116" t="s">
        <v>401</v>
      </c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</row>
    <row r="78" spans="1:64" x14ac:dyDescent="0.2">
      <c r="W78" s="106" t="s">
        <v>5</v>
      </c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O78" s="106" t="s">
        <v>49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64" ht="15.75" customHeight="1" x14ac:dyDescent="0.2">
      <c r="A79" s="117" t="s">
        <v>3</v>
      </c>
      <c r="B79" s="117"/>
      <c r="C79" s="117"/>
      <c r="D79" s="117"/>
      <c r="E79" s="117"/>
      <c r="F79" s="117"/>
    </row>
    <row r="80" spans="1:64" ht="13.15" customHeight="1" x14ac:dyDescent="0.2">
      <c r="A80" s="110" t="s">
        <v>88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</row>
    <row r="81" spans="1:59" x14ac:dyDescent="0.2">
      <c r="A81" s="112" t="s">
        <v>45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</row>
    <row r="82" spans="1:59" ht="10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59" ht="15.75" customHeight="1" x14ac:dyDescent="0.2">
      <c r="A83" s="113" t="s">
        <v>90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5"/>
      <c r="AO83" s="39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59" ht="15.75" customHeight="1" x14ac:dyDescent="0.2">
      <c r="A84" s="113" t="s">
        <v>387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5"/>
      <c r="AO84" s="116" t="s">
        <v>402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spans="1:59" x14ac:dyDescent="0.2">
      <c r="W85" s="106" t="s">
        <v>5</v>
      </c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O85" s="106" t="s">
        <v>49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 x14ac:dyDescent="0.2">
      <c r="A86" s="105"/>
      <c r="B86" s="105"/>
      <c r="C86" s="105"/>
      <c r="D86" s="105"/>
      <c r="E86" s="105"/>
      <c r="F86" s="105"/>
      <c r="G86" s="105"/>
      <c r="H86" s="105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</row>
    <row r="87" spans="1:59" x14ac:dyDescent="0.2">
      <c r="A87" s="106" t="s">
        <v>43</v>
      </c>
      <c r="B87" s="106"/>
      <c r="C87" s="106"/>
      <c r="D87" s="106"/>
      <c r="E87" s="106"/>
      <c r="F87" s="106"/>
      <c r="G87" s="106"/>
      <c r="H87" s="106"/>
      <c r="I87" s="36"/>
      <c r="J87" s="36"/>
      <c r="K87" s="36"/>
      <c r="L87" s="36"/>
      <c r="M87" s="36"/>
      <c r="N87" s="36"/>
      <c r="O87" s="36"/>
      <c r="P87" s="36"/>
      <c r="Q87" s="36"/>
    </row>
    <row r="88" spans="1:59" x14ac:dyDescent="0.2">
      <c r="A88" s="22" t="s">
        <v>44</v>
      </c>
    </row>
  </sheetData>
  <mergeCells count="238"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67:F67"/>
    <mergeCell ref="G67:Y67"/>
    <mergeCell ref="Z67:AD67"/>
    <mergeCell ref="AE67:AN67"/>
    <mergeCell ref="AO67:AV67"/>
    <mergeCell ref="AW67:BD67"/>
    <mergeCell ref="BE67:BL67"/>
    <mergeCell ref="A72:F72"/>
    <mergeCell ref="G72:Y72"/>
    <mergeCell ref="Z72:AD72"/>
    <mergeCell ref="AE72:AN72"/>
    <mergeCell ref="AO72:AV72"/>
    <mergeCell ref="AW72:BD72"/>
    <mergeCell ref="BE72:BL7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62:F62"/>
    <mergeCell ref="G62:Y62"/>
    <mergeCell ref="Z62:AD62"/>
    <mergeCell ref="AE62:AN62"/>
    <mergeCell ref="AO62:AV62"/>
    <mergeCell ref="AW62:BD62"/>
    <mergeCell ref="BE62:BL62"/>
    <mergeCell ref="A64:F64"/>
    <mergeCell ref="G64:Y64"/>
    <mergeCell ref="Z64:AD64"/>
    <mergeCell ref="AE64:AN64"/>
    <mergeCell ref="AO64:AV64"/>
    <mergeCell ref="AW64:BD64"/>
    <mergeCell ref="BE64:BL64"/>
    <mergeCell ref="BE63:BL63"/>
    <mergeCell ref="A87:H87"/>
    <mergeCell ref="A65:F65"/>
    <mergeCell ref="G65:Y65"/>
    <mergeCell ref="Z65:AD65"/>
    <mergeCell ref="AE65:AN65"/>
    <mergeCell ref="AO65:AV65"/>
    <mergeCell ref="AW65:BD65"/>
    <mergeCell ref="BE65:BL65"/>
    <mergeCell ref="AO1:BL1"/>
    <mergeCell ref="AO2:BL2"/>
    <mergeCell ref="AO3:BL3"/>
    <mergeCell ref="AO4:BL4"/>
    <mergeCell ref="AO5:BL5"/>
    <mergeCell ref="AO6:BF6"/>
    <mergeCell ref="A84:V84"/>
    <mergeCell ref="W85:AM85"/>
    <mergeCell ref="AO85:BG85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47:C47"/>
    <mergeCell ref="D47:AB47"/>
    <mergeCell ref="AC47:AJ47"/>
    <mergeCell ref="AK47:AR47"/>
    <mergeCell ref="AS47:AZ47"/>
    <mergeCell ref="A55:C55"/>
    <mergeCell ref="D55:AA55"/>
    <mergeCell ref="AB55:AI55"/>
    <mergeCell ref="AJ55:AQ55"/>
    <mergeCell ref="AR55:AY55"/>
    <mergeCell ref="A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86:H86"/>
    <mergeCell ref="A80:AS80"/>
    <mergeCell ref="A81:AS81"/>
    <mergeCell ref="A83:V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6:F66"/>
    <mergeCell ref="G66:Y66"/>
    <mergeCell ref="Z66:AD66"/>
    <mergeCell ref="AE66:AN66"/>
    <mergeCell ref="AO66:AV66"/>
    <mergeCell ref="AW66:BD66"/>
    <mergeCell ref="BE66:BL66"/>
    <mergeCell ref="A63:F63"/>
    <mergeCell ref="G63:Y63"/>
    <mergeCell ref="Z63:AD63"/>
    <mergeCell ref="AE63:AN63"/>
    <mergeCell ref="AO63:AV63"/>
    <mergeCell ref="AW63:BD63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0:L60">
    <cfRule type="cellIs" dxfId="85" priority="27" stopIfTrue="1" operator="equal">
      <formula>#REF!</formula>
    </cfRule>
  </conditionalFormatting>
  <conditionalFormatting sqref="D46">
    <cfRule type="cellIs" dxfId="84" priority="28" stopIfTrue="1" operator="equal">
      <formula>#REF!</formula>
    </cfRule>
  </conditionalFormatting>
  <conditionalFormatting sqref="A60:F60">
    <cfRule type="cellIs" dxfId="83" priority="29" stopIfTrue="1" operator="equal">
      <formula>0</formula>
    </cfRule>
  </conditionalFormatting>
  <conditionalFormatting sqref="D47">
    <cfRule type="cellIs" dxfId="82" priority="26" stopIfTrue="1" operator="equal">
      <formula>$D46</formula>
    </cfRule>
  </conditionalFormatting>
  <conditionalFormatting sqref="G61:G62">
    <cfRule type="cellIs" dxfId="81" priority="21" stopIfTrue="1" operator="equal">
      <formula>#REF!</formula>
    </cfRule>
  </conditionalFormatting>
  <conditionalFormatting sqref="A61:F62">
    <cfRule type="cellIs" dxfId="80" priority="22" stopIfTrue="1" operator="equal">
      <formula>0</formula>
    </cfRule>
  </conditionalFormatting>
  <conditionalFormatting sqref="G63:G64">
    <cfRule type="cellIs" dxfId="79" priority="19" stopIfTrue="1" operator="equal">
      <formula>$G61</formula>
    </cfRule>
  </conditionalFormatting>
  <conditionalFormatting sqref="A63:F64">
    <cfRule type="cellIs" dxfId="78" priority="20" stopIfTrue="1" operator="equal">
      <formula>0</formula>
    </cfRule>
  </conditionalFormatting>
  <conditionalFormatting sqref="G66:G67">
    <cfRule type="cellIs" dxfId="77" priority="17" stopIfTrue="1" operator="equal">
      <formula>$G63</formula>
    </cfRule>
  </conditionalFormatting>
  <conditionalFormatting sqref="A66:F67">
    <cfRule type="cellIs" dxfId="76" priority="18" stopIfTrue="1" operator="equal">
      <formula>0</formula>
    </cfRule>
  </conditionalFormatting>
  <conditionalFormatting sqref="G68">
    <cfRule type="cellIs" dxfId="75" priority="15" stopIfTrue="1" operator="equal">
      <formula>$G66</formula>
    </cfRule>
  </conditionalFormatting>
  <conditionalFormatting sqref="A68:F68">
    <cfRule type="cellIs" dxfId="74" priority="16" stopIfTrue="1" operator="equal">
      <formula>0</formula>
    </cfRule>
  </conditionalFormatting>
  <conditionalFormatting sqref="G69">
    <cfRule type="cellIs" dxfId="73" priority="13" stopIfTrue="1" operator="equal">
      <formula>$G68</formula>
    </cfRule>
  </conditionalFormatting>
  <conditionalFormatting sqref="A69:F69">
    <cfRule type="cellIs" dxfId="72" priority="14" stopIfTrue="1" operator="equal">
      <formula>0</formula>
    </cfRule>
  </conditionalFormatting>
  <conditionalFormatting sqref="G70">
    <cfRule type="cellIs" dxfId="71" priority="11" stopIfTrue="1" operator="equal">
      <formula>$G69</formula>
    </cfRule>
  </conditionalFormatting>
  <conditionalFormatting sqref="A70:F70">
    <cfRule type="cellIs" dxfId="70" priority="12" stopIfTrue="1" operator="equal">
      <formula>0</formula>
    </cfRule>
  </conditionalFormatting>
  <conditionalFormatting sqref="G71:G72">
    <cfRule type="cellIs" dxfId="69" priority="9" stopIfTrue="1" operator="equal">
      <formula>$G70</formula>
    </cfRule>
  </conditionalFormatting>
  <conditionalFormatting sqref="A71:F72">
    <cfRule type="cellIs" dxfId="68" priority="10" stopIfTrue="1" operator="equal">
      <formula>0</formula>
    </cfRule>
  </conditionalFormatting>
  <conditionalFormatting sqref="G65">
    <cfRule type="cellIs" dxfId="67" priority="5" stopIfTrue="1" operator="equal">
      <formula>$G63</formula>
    </cfRule>
  </conditionalFormatting>
  <conditionalFormatting sqref="A65:F65">
    <cfRule type="cellIs" dxfId="66" priority="6" stopIfTrue="1" operator="equal">
      <formula>0</formula>
    </cfRule>
  </conditionalFormatting>
  <conditionalFormatting sqref="G73">
    <cfRule type="cellIs" dxfId="65" priority="3" stopIfTrue="1" operator="equal">
      <formula>$G72</formula>
    </cfRule>
  </conditionalFormatting>
  <conditionalFormatting sqref="A73:F73">
    <cfRule type="cellIs" dxfId="64" priority="4" stopIfTrue="1" operator="equal">
      <formula>0</formula>
    </cfRule>
  </conditionalFormatting>
  <conditionalFormatting sqref="G74">
    <cfRule type="cellIs" dxfId="63" priority="1" stopIfTrue="1" operator="equal">
      <formula>$G73</formula>
    </cfRule>
  </conditionalFormatting>
  <conditionalFormatting sqref="A74:F74">
    <cfRule type="cellIs" dxfId="62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A88"/>
  <sheetViews>
    <sheetView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69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2.75" customHeight="1" x14ac:dyDescent="0.2">
      <c r="A19" s="23" t="s">
        <v>51</v>
      </c>
      <c r="B19" s="153" t="s">
        <v>372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374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327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373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15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297720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297720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59.75" customHeight="1" x14ac:dyDescent="0.2">
      <c r="A26" s="145" t="s">
        <v>403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2.75" customHeight="1" x14ac:dyDescent="0.2">
      <c r="A31" s="85">
        <v>1</v>
      </c>
      <c r="B31" s="85"/>
      <c r="C31" s="85"/>
      <c r="D31" s="85"/>
      <c r="E31" s="85"/>
      <c r="F31" s="85"/>
      <c r="G31" s="137" t="s">
        <v>369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365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370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25.5" customHeight="1" x14ac:dyDescent="0.2">
      <c r="A46" s="85">
        <v>1</v>
      </c>
      <c r="B46" s="85"/>
      <c r="C46" s="85"/>
      <c r="D46" s="137" t="s">
        <v>370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297720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297720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297720</v>
      </c>
      <c r="AD47" s="96"/>
      <c r="AE47" s="96"/>
      <c r="AF47" s="96"/>
      <c r="AG47" s="96"/>
      <c r="AH47" s="96"/>
      <c r="AI47" s="96"/>
      <c r="AJ47" s="96"/>
      <c r="AK47" s="96">
        <v>0</v>
      </c>
      <c r="AL47" s="96"/>
      <c r="AM47" s="96"/>
      <c r="AN47" s="96"/>
      <c r="AO47" s="96"/>
      <c r="AP47" s="96"/>
      <c r="AQ47" s="96"/>
      <c r="AR47" s="96"/>
      <c r="AS47" s="96">
        <f>AC47+AK47</f>
        <v>297720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29.1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ht="25.5" customHeight="1" x14ac:dyDescent="0.2">
      <c r="A54" s="85">
        <v>1</v>
      </c>
      <c r="B54" s="85"/>
      <c r="C54" s="85"/>
      <c r="D54" s="137" t="s">
        <v>414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9"/>
      <c r="AB54" s="90">
        <v>297720</v>
      </c>
      <c r="AC54" s="90"/>
      <c r="AD54" s="90"/>
      <c r="AE54" s="90"/>
      <c r="AF54" s="90"/>
      <c r="AG54" s="90"/>
      <c r="AH54" s="90"/>
      <c r="AI54" s="90"/>
      <c r="AJ54" s="90">
        <v>0</v>
      </c>
      <c r="AK54" s="90"/>
      <c r="AL54" s="90"/>
      <c r="AM54" s="90"/>
      <c r="AN54" s="90"/>
      <c r="AO54" s="90"/>
      <c r="AP54" s="90"/>
      <c r="AQ54" s="90"/>
      <c r="AR54" s="90">
        <f>AB54+AJ54</f>
        <v>297720</v>
      </c>
      <c r="AS54" s="90"/>
      <c r="AT54" s="90"/>
      <c r="AU54" s="90"/>
      <c r="AV54" s="90"/>
      <c r="AW54" s="90"/>
      <c r="AX54" s="90"/>
      <c r="AY54" s="90"/>
      <c r="CA54" s="1" t="s">
        <v>14</v>
      </c>
    </row>
    <row r="55" spans="1:79" s="4" customFormat="1" ht="12.75" customHeight="1" x14ac:dyDescent="0.2">
      <c r="A55" s="91"/>
      <c r="B55" s="91"/>
      <c r="C55" s="91"/>
      <c r="D55" s="107" t="s">
        <v>25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96">
        <f>SUM(AB54)</f>
        <v>297720</v>
      </c>
      <c r="AC55" s="96"/>
      <c r="AD55" s="96"/>
      <c r="AE55" s="96"/>
      <c r="AF55" s="96"/>
      <c r="AG55" s="96"/>
      <c r="AH55" s="96"/>
      <c r="AI55" s="96"/>
      <c r="AJ55" s="96">
        <v>0</v>
      </c>
      <c r="AK55" s="96"/>
      <c r="AL55" s="96"/>
      <c r="AM55" s="96"/>
      <c r="AN55" s="96"/>
      <c r="AO55" s="96"/>
      <c r="AP55" s="96"/>
      <c r="AQ55" s="96"/>
      <c r="AR55" s="96">
        <f>AB55+AJ55</f>
        <v>297720</v>
      </c>
      <c r="AS55" s="96"/>
      <c r="AT55" s="96"/>
      <c r="AU55" s="96"/>
      <c r="AV55" s="96"/>
      <c r="AW55" s="96"/>
      <c r="AX55" s="96"/>
      <c r="AY55" s="96"/>
    </row>
    <row r="57" spans="1:79" ht="15.75" customHeight="1" x14ac:dyDescent="0.2">
      <c r="A57" s="129" t="s">
        <v>41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79" ht="30" customHeight="1" x14ac:dyDescent="0.2">
      <c r="A58" s="126" t="s">
        <v>26</v>
      </c>
      <c r="B58" s="126"/>
      <c r="C58" s="126"/>
      <c r="D58" s="126"/>
      <c r="E58" s="126"/>
      <c r="F58" s="126"/>
      <c r="G58" s="123" t="s">
        <v>42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 t="s">
        <v>2</v>
      </c>
      <c r="AA58" s="126"/>
      <c r="AB58" s="126"/>
      <c r="AC58" s="126"/>
      <c r="AD58" s="126"/>
      <c r="AE58" s="126" t="s">
        <v>1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3" t="s">
        <v>27</v>
      </c>
      <c r="AP58" s="124"/>
      <c r="AQ58" s="124"/>
      <c r="AR58" s="124"/>
      <c r="AS58" s="124"/>
      <c r="AT58" s="124"/>
      <c r="AU58" s="124"/>
      <c r="AV58" s="125"/>
      <c r="AW58" s="123" t="s">
        <v>28</v>
      </c>
      <c r="AX58" s="124"/>
      <c r="AY58" s="124"/>
      <c r="AZ58" s="124"/>
      <c r="BA58" s="124"/>
      <c r="BB58" s="124"/>
      <c r="BC58" s="124"/>
      <c r="BD58" s="125"/>
      <c r="BE58" s="123" t="s">
        <v>25</v>
      </c>
      <c r="BF58" s="124"/>
      <c r="BG58" s="124"/>
      <c r="BH58" s="124"/>
      <c r="BI58" s="124"/>
      <c r="BJ58" s="124"/>
      <c r="BK58" s="124"/>
      <c r="BL58" s="125"/>
    </row>
    <row r="59" spans="1:79" ht="15.75" customHeight="1" x14ac:dyDescent="0.2">
      <c r="A59" s="126">
        <v>1</v>
      </c>
      <c r="B59" s="126"/>
      <c r="C59" s="126"/>
      <c r="D59" s="126"/>
      <c r="E59" s="126"/>
      <c r="F59" s="126"/>
      <c r="G59" s="123">
        <v>2</v>
      </c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5"/>
      <c r="Z59" s="126">
        <v>3</v>
      </c>
      <c r="AA59" s="126"/>
      <c r="AB59" s="126"/>
      <c r="AC59" s="126"/>
      <c r="AD59" s="126"/>
      <c r="AE59" s="126">
        <v>4</v>
      </c>
      <c r="AF59" s="126"/>
      <c r="AG59" s="126"/>
      <c r="AH59" s="126"/>
      <c r="AI59" s="126"/>
      <c r="AJ59" s="126"/>
      <c r="AK59" s="126"/>
      <c r="AL59" s="126"/>
      <c r="AM59" s="126"/>
      <c r="AN59" s="126"/>
      <c r="AO59" s="126">
        <v>5</v>
      </c>
      <c r="AP59" s="126"/>
      <c r="AQ59" s="126"/>
      <c r="AR59" s="126"/>
      <c r="AS59" s="126"/>
      <c r="AT59" s="126"/>
      <c r="AU59" s="126"/>
      <c r="AV59" s="126"/>
      <c r="AW59" s="126">
        <v>6</v>
      </c>
      <c r="AX59" s="126"/>
      <c r="AY59" s="126"/>
      <c r="AZ59" s="126"/>
      <c r="BA59" s="126"/>
      <c r="BB59" s="126"/>
      <c r="BC59" s="126"/>
      <c r="BD59" s="126"/>
      <c r="BE59" s="126">
        <v>7</v>
      </c>
      <c r="BF59" s="126"/>
      <c r="BG59" s="126"/>
      <c r="BH59" s="126"/>
      <c r="BI59" s="126"/>
      <c r="BJ59" s="126"/>
      <c r="BK59" s="126"/>
      <c r="BL59" s="126"/>
    </row>
    <row r="60" spans="1:79" s="4" customFormat="1" ht="12.75" customHeight="1" x14ac:dyDescent="0.2">
      <c r="A60" s="91">
        <v>1</v>
      </c>
      <c r="B60" s="91"/>
      <c r="C60" s="91"/>
      <c r="D60" s="91"/>
      <c r="E60" s="91"/>
      <c r="F60" s="91"/>
      <c r="G60" s="118" t="s">
        <v>63</v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20"/>
      <c r="Z60" s="95"/>
      <c r="AA60" s="95"/>
      <c r="AB60" s="95"/>
      <c r="AC60" s="95"/>
      <c r="AD60" s="95"/>
      <c r="AE60" s="121"/>
      <c r="AF60" s="121"/>
      <c r="AG60" s="121"/>
      <c r="AH60" s="121"/>
      <c r="AI60" s="121"/>
      <c r="AJ60" s="121"/>
      <c r="AK60" s="121"/>
      <c r="AL60" s="121"/>
      <c r="AM60" s="121"/>
      <c r="AN60" s="122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CA60" s="4" t="s">
        <v>16</v>
      </c>
    </row>
    <row r="61" spans="1:79" ht="40.5" customHeight="1" x14ac:dyDescent="0.2">
      <c r="A61" s="85"/>
      <c r="B61" s="85"/>
      <c r="C61" s="85"/>
      <c r="D61" s="85"/>
      <c r="E61" s="85"/>
      <c r="F61" s="85"/>
      <c r="G61" s="163" t="s">
        <v>404</v>
      </c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/>
      <c r="Z61" s="89" t="s">
        <v>66</v>
      </c>
      <c r="AA61" s="89"/>
      <c r="AB61" s="89"/>
      <c r="AC61" s="89"/>
      <c r="AD61" s="89"/>
      <c r="AE61" s="163" t="s">
        <v>405</v>
      </c>
      <c r="AF61" s="164"/>
      <c r="AG61" s="164"/>
      <c r="AH61" s="164"/>
      <c r="AI61" s="164"/>
      <c r="AJ61" s="164"/>
      <c r="AK61" s="164"/>
      <c r="AL61" s="164"/>
      <c r="AM61" s="164"/>
      <c r="AN61" s="165"/>
      <c r="AO61" s="90">
        <v>1</v>
      </c>
      <c r="AP61" s="90"/>
      <c r="AQ61" s="90"/>
      <c r="AR61" s="90"/>
      <c r="AS61" s="90"/>
      <c r="AT61" s="90"/>
      <c r="AU61" s="90"/>
      <c r="AV61" s="90"/>
      <c r="AW61" s="90">
        <v>0</v>
      </c>
      <c r="AX61" s="90"/>
      <c r="AY61" s="90"/>
      <c r="AZ61" s="90"/>
      <c r="BA61" s="90"/>
      <c r="BB61" s="90"/>
      <c r="BC61" s="90"/>
      <c r="BD61" s="90"/>
      <c r="BE61" s="90">
        <f t="shared" ref="BE61:BE72" si="0">AO61+AW61</f>
        <v>1</v>
      </c>
      <c r="BF61" s="90"/>
      <c r="BG61" s="90"/>
      <c r="BH61" s="90"/>
      <c r="BI61" s="90"/>
      <c r="BJ61" s="90"/>
      <c r="BK61" s="90"/>
      <c r="BL61" s="90"/>
    </row>
    <row r="62" spans="1:79" ht="12.75" customHeight="1" x14ac:dyDescent="0.2">
      <c r="A62" s="85"/>
      <c r="B62" s="85"/>
      <c r="C62" s="85"/>
      <c r="D62" s="85"/>
      <c r="E62" s="85"/>
      <c r="F62" s="85"/>
      <c r="G62" s="163" t="s">
        <v>69</v>
      </c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89" t="s">
        <v>70</v>
      </c>
      <c r="AA62" s="89"/>
      <c r="AB62" s="89"/>
      <c r="AC62" s="89"/>
      <c r="AD62" s="89"/>
      <c r="AE62" s="163" t="s">
        <v>71</v>
      </c>
      <c r="AF62" s="164"/>
      <c r="AG62" s="164"/>
      <c r="AH62" s="164"/>
      <c r="AI62" s="164"/>
      <c r="AJ62" s="164"/>
      <c r="AK62" s="164"/>
      <c r="AL62" s="164"/>
      <c r="AM62" s="164"/>
      <c r="AN62" s="165"/>
      <c r="AO62" s="90">
        <v>297720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si="0"/>
        <v>297720</v>
      </c>
      <c r="BF62" s="90"/>
      <c r="BG62" s="90"/>
      <c r="BH62" s="90"/>
      <c r="BI62" s="90"/>
      <c r="BJ62" s="90"/>
      <c r="BK62" s="90"/>
      <c r="BL62" s="90"/>
    </row>
    <row r="63" spans="1:79" s="4" customFormat="1" ht="12.75" customHeight="1" x14ac:dyDescent="0.2">
      <c r="A63" s="91">
        <v>2</v>
      </c>
      <c r="B63" s="91"/>
      <c r="C63" s="91"/>
      <c r="D63" s="91"/>
      <c r="E63" s="91"/>
      <c r="F63" s="91"/>
      <c r="G63" s="118" t="s">
        <v>72</v>
      </c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7"/>
      <c r="Z63" s="95"/>
      <c r="AA63" s="95"/>
      <c r="AB63" s="95"/>
      <c r="AC63" s="95"/>
      <c r="AD63" s="95"/>
      <c r="AE63" s="118"/>
      <c r="AF63" s="166"/>
      <c r="AG63" s="166"/>
      <c r="AH63" s="166"/>
      <c r="AI63" s="166"/>
      <c r="AJ63" s="166"/>
      <c r="AK63" s="166"/>
      <c r="AL63" s="166"/>
      <c r="AM63" s="166"/>
      <c r="AN63" s="167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</row>
    <row r="64" spans="1:79" s="4" customFormat="1" ht="25.5" customHeight="1" x14ac:dyDescent="0.2">
      <c r="A64" s="91"/>
      <c r="B64" s="91"/>
      <c r="C64" s="91"/>
      <c r="D64" s="91"/>
      <c r="E64" s="91"/>
      <c r="F64" s="91"/>
      <c r="G64" s="163" t="s">
        <v>406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5"/>
      <c r="Z64" s="89" t="s">
        <v>66</v>
      </c>
      <c r="AA64" s="89"/>
      <c r="AB64" s="89"/>
      <c r="AC64" s="89"/>
      <c r="AD64" s="89"/>
      <c r="AE64" s="163" t="s">
        <v>371</v>
      </c>
      <c r="AF64" s="164"/>
      <c r="AG64" s="164"/>
      <c r="AH64" s="164"/>
      <c r="AI64" s="164"/>
      <c r="AJ64" s="164"/>
      <c r="AK64" s="164"/>
      <c r="AL64" s="164"/>
      <c r="AM64" s="164"/>
      <c r="AN64" s="165"/>
      <c r="AO64" s="90">
        <v>20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si="0"/>
        <v>20</v>
      </c>
      <c r="BF64" s="90"/>
      <c r="BG64" s="90"/>
      <c r="BH64" s="90"/>
      <c r="BI64" s="90"/>
      <c r="BJ64" s="90"/>
      <c r="BK64" s="90"/>
      <c r="BL64" s="90"/>
    </row>
    <row r="65" spans="1:64" ht="12.75" customHeight="1" x14ac:dyDescent="0.2">
      <c r="A65" s="85"/>
      <c r="B65" s="85"/>
      <c r="C65" s="85"/>
      <c r="D65" s="85"/>
      <c r="E65" s="85"/>
      <c r="F65" s="85"/>
      <c r="G65" s="163" t="s">
        <v>111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5"/>
      <c r="Z65" s="89" t="s">
        <v>66</v>
      </c>
      <c r="AA65" s="89"/>
      <c r="AB65" s="89"/>
      <c r="AC65" s="89"/>
      <c r="AD65" s="89"/>
      <c r="AE65" s="163" t="s">
        <v>371</v>
      </c>
      <c r="AF65" s="164"/>
      <c r="AG65" s="164"/>
      <c r="AH65" s="164"/>
      <c r="AI65" s="164"/>
      <c r="AJ65" s="164"/>
      <c r="AK65" s="164"/>
      <c r="AL65" s="164"/>
      <c r="AM65" s="164"/>
      <c r="AN65" s="165"/>
      <c r="AO65" s="90">
        <v>11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f t="shared" si="0"/>
        <v>11</v>
      </c>
      <c r="BF65" s="90"/>
      <c r="BG65" s="90"/>
      <c r="BH65" s="90"/>
      <c r="BI65" s="90"/>
      <c r="BJ65" s="90"/>
      <c r="BK65" s="90"/>
      <c r="BL65" s="90"/>
    </row>
    <row r="66" spans="1:64" ht="12.75" customHeight="1" x14ac:dyDescent="0.2">
      <c r="A66" s="85"/>
      <c r="B66" s="85"/>
      <c r="C66" s="85"/>
      <c r="D66" s="85"/>
      <c r="E66" s="85"/>
      <c r="F66" s="85"/>
      <c r="G66" s="163" t="s">
        <v>109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5"/>
      <c r="Z66" s="89" t="s">
        <v>66</v>
      </c>
      <c r="AA66" s="89"/>
      <c r="AB66" s="89"/>
      <c r="AC66" s="89"/>
      <c r="AD66" s="89"/>
      <c r="AE66" s="163" t="s">
        <v>371</v>
      </c>
      <c r="AF66" s="164"/>
      <c r="AG66" s="164"/>
      <c r="AH66" s="164"/>
      <c r="AI66" s="164"/>
      <c r="AJ66" s="164"/>
      <c r="AK66" s="164"/>
      <c r="AL66" s="164"/>
      <c r="AM66" s="164"/>
      <c r="AN66" s="165"/>
      <c r="AO66" s="90">
        <v>9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0"/>
        <v>9</v>
      </c>
      <c r="BF66" s="90"/>
      <c r="BG66" s="90"/>
      <c r="BH66" s="90"/>
      <c r="BI66" s="90"/>
      <c r="BJ66" s="90"/>
      <c r="BK66" s="90"/>
      <c r="BL66" s="90"/>
    </row>
    <row r="67" spans="1:64" s="4" customFormat="1" ht="12.75" customHeight="1" x14ac:dyDescent="0.2">
      <c r="A67" s="91">
        <v>3</v>
      </c>
      <c r="B67" s="91"/>
      <c r="C67" s="91"/>
      <c r="D67" s="91"/>
      <c r="E67" s="91"/>
      <c r="F67" s="91"/>
      <c r="G67" s="118" t="s">
        <v>77</v>
      </c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7"/>
      <c r="Z67" s="95"/>
      <c r="AA67" s="95"/>
      <c r="AB67" s="95"/>
      <c r="AC67" s="95"/>
      <c r="AD67" s="95"/>
      <c r="AE67" s="118"/>
      <c r="AF67" s="166"/>
      <c r="AG67" s="166"/>
      <c r="AH67" s="166"/>
      <c r="AI67" s="166"/>
      <c r="AJ67" s="166"/>
      <c r="AK67" s="166"/>
      <c r="AL67" s="166"/>
      <c r="AM67" s="166"/>
      <c r="AN67" s="167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64" ht="38.25" customHeight="1" x14ac:dyDescent="0.2">
      <c r="A68" s="85"/>
      <c r="B68" s="85"/>
      <c r="C68" s="85"/>
      <c r="D68" s="85"/>
      <c r="E68" s="85"/>
      <c r="F68" s="85"/>
      <c r="G68" s="163" t="s">
        <v>407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/>
      <c r="Z68" s="89" t="s">
        <v>70</v>
      </c>
      <c r="AA68" s="89"/>
      <c r="AB68" s="89"/>
      <c r="AC68" s="89"/>
      <c r="AD68" s="89"/>
      <c r="AE68" s="163" t="s">
        <v>371</v>
      </c>
      <c r="AF68" s="164"/>
      <c r="AG68" s="164"/>
      <c r="AH68" s="164"/>
      <c r="AI68" s="164"/>
      <c r="AJ68" s="164"/>
      <c r="AK68" s="164"/>
      <c r="AL68" s="164"/>
      <c r="AM68" s="164"/>
      <c r="AN68" s="165"/>
      <c r="AO68" s="90">
        <v>1240.5</v>
      </c>
      <c r="AP68" s="90"/>
      <c r="AQ68" s="90"/>
      <c r="AR68" s="90"/>
      <c r="AS68" s="90"/>
      <c r="AT68" s="90"/>
      <c r="AU68" s="90"/>
      <c r="AV68" s="90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f t="shared" si="0"/>
        <v>1240.5</v>
      </c>
      <c r="BF68" s="90"/>
      <c r="BG68" s="90"/>
      <c r="BH68" s="90"/>
      <c r="BI68" s="90"/>
      <c r="BJ68" s="90"/>
      <c r="BK68" s="90"/>
      <c r="BL68" s="90"/>
    </row>
    <row r="69" spans="1:64" ht="38.25" customHeight="1" x14ac:dyDescent="0.2">
      <c r="A69" s="85"/>
      <c r="B69" s="85"/>
      <c r="C69" s="85"/>
      <c r="D69" s="85"/>
      <c r="E69" s="85"/>
      <c r="F69" s="85"/>
      <c r="G69" s="163" t="s">
        <v>408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  <c r="Z69" s="89" t="s">
        <v>70</v>
      </c>
      <c r="AA69" s="89"/>
      <c r="AB69" s="89"/>
      <c r="AC69" s="89"/>
      <c r="AD69" s="89"/>
      <c r="AE69" s="163" t="s">
        <v>79</v>
      </c>
      <c r="AF69" s="164"/>
      <c r="AG69" s="164"/>
      <c r="AH69" s="164"/>
      <c r="AI69" s="164"/>
      <c r="AJ69" s="164"/>
      <c r="AK69" s="164"/>
      <c r="AL69" s="164"/>
      <c r="AM69" s="164"/>
      <c r="AN69" s="165"/>
      <c r="AO69" s="90">
        <v>163746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ref="BE69:BE70" si="1">AO69+AW69</f>
        <v>163746</v>
      </c>
      <c r="BF69" s="90"/>
      <c r="BG69" s="90"/>
      <c r="BH69" s="90"/>
      <c r="BI69" s="90"/>
      <c r="BJ69" s="90"/>
      <c r="BK69" s="90"/>
      <c r="BL69" s="90"/>
    </row>
    <row r="70" spans="1:64" ht="38.25" customHeight="1" x14ac:dyDescent="0.2">
      <c r="A70" s="85"/>
      <c r="B70" s="85"/>
      <c r="C70" s="85"/>
      <c r="D70" s="85"/>
      <c r="E70" s="85"/>
      <c r="F70" s="85"/>
      <c r="G70" s="163" t="s">
        <v>409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  <c r="Z70" s="89" t="s">
        <v>70</v>
      </c>
      <c r="AA70" s="89"/>
      <c r="AB70" s="89"/>
      <c r="AC70" s="89"/>
      <c r="AD70" s="89"/>
      <c r="AE70" s="163" t="s">
        <v>79</v>
      </c>
      <c r="AF70" s="164"/>
      <c r="AG70" s="164"/>
      <c r="AH70" s="164"/>
      <c r="AI70" s="164"/>
      <c r="AJ70" s="164"/>
      <c r="AK70" s="164"/>
      <c r="AL70" s="164"/>
      <c r="AM70" s="164"/>
      <c r="AN70" s="165"/>
      <c r="AO70" s="90">
        <v>133974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f t="shared" si="1"/>
        <v>133974</v>
      </c>
      <c r="BF70" s="90"/>
      <c r="BG70" s="90"/>
      <c r="BH70" s="90"/>
      <c r="BI70" s="90"/>
      <c r="BJ70" s="90"/>
      <c r="BK70" s="90"/>
      <c r="BL70" s="90"/>
    </row>
    <row r="71" spans="1:64" s="4" customFormat="1" ht="12.75" customHeight="1" x14ac:dyDescent="0.2">
      <c r="A71" s="91">
        <v>4</v>
      </c>
      <c r="B71" s="91"/>
      <c r="C71" s="91"/>
      <c r="D71" s="91"/>
      <c r="E71" s="91"/>
      <c r="F71" s="91"/>
      <c r="G71" s="118" t="s">
        <v>82</v>
      </c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7"/>
      <c r="Z71" s="95"/>
      <c r="AA71" s="95"/>
      <c r="AB71" s="95"/>
      <c r="AC71" s="95"/>
      <c r="AD71" s="95"/>
      <c r="AE71" s="118"/>
      <c r="AF71" s="166"/>
      <c r="AG71" s="166"/>
      <c r="AH71" s="166"/>
      <c r="AI71" s="166"/>
      <c r="AJ71" s="166"/>
      <c r="AK71" s="166"/>
      <c r="AL71" s="166"/>
      <c r="AM71" s="166"/>
      <c r="AN71" s="167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64" ht="25.5" customHeight="1" x14ac:dyDescent="0.2">
      <c r="A72" s="85"/>
      <c r="B72" s="85"/>
      <c r="C72" s="85"/>
      <c r="D72" s="85"/>
      <c r="E72" s="85"/>
      <c r="F72" s="85"/>
      <c r="G72" s="163" t="s">
        <v>410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5"/>
      <c r="Z72" s="89" t="s">
        <v>84</v>
      </c>
      <c r="AA72" s="89"/>
      <c r="AB72" s="89"/>
      <c r="AC72" s="89"/>
      <c r="AD72" s="89"/>
      <c r="AE72" s="163" t="s">
        <v>79</v>
      </c>
      <c r="AF72" s="164"/>
      <c r="AG72" s="164"/>
      <c r="AH72" s="164"/>
      <c r="AI72" s="164"/>
      <c r="AJ72" s="164"/>
      <c r="AK72" s="164"/>
      <c r="AL72" s="164"/>
      <c r="AM72" s="164"/>
      <c r="AN72" s="165"/>
      <c r="AO72" s="90">
        <v>100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f t="shared" si="0"/>
        <v>100</v>
      </c>
      <c r="BF72" s="90"/>
      <c r="BG72" s="90"/>
      <c r="BH72" s="90"/>
      <c r="BI72" s="90"/>
      <c r="BJ72" s="90"/>
      <c r="BK72" s="90"/>
      <c r="BL72" s="90"/>
    </row>
    <row r="73" spans="1:64" ht="25.5" customHeight="1" x14ac:dyDescent="0.2">
      <c r="A73" s="85"/>
      <c r="B73" s="85"/>
      <c r="C73" s="85"/>
      <c r="D73" s="85"/>
      <c r="E73" s="85"/>
      <c r="F73" s="85"/>
      <c r="G73" s="163" t="s">
        <v>411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5"/>
      <c r="Z73" s="89" t="s">
        <v>84</v>
      </c>
      <c r="AA73" s="89"/>
      <c r="AB73" s="89"/>
      <c r="AC73" s="89"/>
      <c r="AD73" s="89"/>
      <c r="AE73" s="163" t="s">
        <v>79</v>
      </c>
      <c r="AF73" s="164"/>
      <c r="AG73" s="164"/>
      <c r="AH73" s="164"/>
      <c r="AI73" s="164"/>
      <c r="AJ73" s="164"/>
      <c r="AK73" s="164"/>
      <c r="AL73" s="164"/>
      <c r="AM73" s="164"/>
      <c r="AN73" s="165"/>
      <c r="AO73" s="90">
        <v>45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f t="shared" ref="BE73:BE74" si="2">AO73+AW73</f>
        <v>45</v>
      </c>
      <c r="BF73" s="90"/>
      <c r="BG73" s="90"/>
      <c r="BH73" s="90"/>
      <c r="BI73" s="90"/>
      <c r="BJ73" s="90"/>
      <c r="BK73" s="90"/>
      <c r="BL73" s="90"/>
    </row>
    <row r="74" spans="1:64" ht="25.5" customHeight="1" x14ac:dyDescent="0.2">
      <c r="A74" s="85"/>
      <c r="B74" s="85"/>
      <c r="C74" s="85"/>
      <c r="D74" s="85"/>
      <c r="E74" s="85"/>
      <c r="F74" s="85"/>
      <c r="G74" s="163" t="s">
        <v>412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5"/>
      <c r="Z74" s="89" t="s">
        <v>84</v>
      </c>
      <c r="AA74" s="89"/>
      <c r="AB74" s="89"/>
      <c r="AC74" s="89"/>
      <c r="AD74" s="89"/>
      <c r="AE74" s="163" t="s">
        <v>79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90">
        <v>55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2"/>
        <v>55</v>
      </c>
      <c r="BF74" s="90"/>
      <c r="BG74" s="90"/>
      <c r="BH74" s="90"/>
      <c r="BI74" s="90"/>
      <c r="BJ74" s="90"/>
      <c r="BK74" s="90"/>
      <c r="BL74" s="90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3" t="s">
        <v>89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5"/>
      <c r="AO77" s="116" t="s">
        <v>401</v>
      </c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</row>
    <row r="78" spans="1:64" x14ac:dyDescent="0.2">
      <c r="W78" s="106" t="s">
        <v>5</v>
      </c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O78" s="106" t="s">
        <v>49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64" ht="15.75" customHeight="1" x14ac:dyDescent="0.2">
      <c r="A79" s="117" t="s">
        <v>3</v>
      </c>
      <c r="B79" s="117"/>
      <c r="C79" s="117"/>
      <c r="D79" s="117"/>
      <c r="E79" s="117"/>
      <c r="F79" s="117"/>
    </row>
    <row r="80" spans="1:64" ht="13.15" customHeight="1" x14ac:dyDescent="0.2">
      <c r="A80" s="110" t="s">
        <v>88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</row>
    <row r="81" spans="1:59" x14ac:dyDescent="0.2">
      <c r="A81" s="112" t="s">
        <v>45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</row>
    <row r="82" spans="1:59" ht="10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59" ht="15.75" customHeight="1" x14ac:dyDescent="0.2">
      <c r="A83" s="113" t="s">
        <v>90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5"/>
      <c r="AO83" s="39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59" ht="15.75" customHeight="1" x14ac:dyDescent="0.2">
      <c r="A84" s="113" t="s">
        <v>387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5"/>
      <c r="AO84" s="116" t="s">
        <v>402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spans="1:59" x14ac:dyDescent="0.2">
      <c r="W85" s="106" t="s">
        <v>5</v>
      </c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O85" s="106" t="s">
        <v>49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 x14ac:dyDescent="0.2">
      <c r="A86" s="105"/>
      <c r="B86" s="105"/>
      <c r="C86" s="105"/>
      <c r="D86" s="105"/>
      <c r="E86" s="105"/>
      <c r="F86" s="105"/>
      <c r="G86" s="105"/>
      <c r="H86" s="105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</row>
    <row r="87" spans="1:59" x14ac:dyDescent="0.2">
      <c r="A87" s="106" t="s">
        <v>43</v>
      </c>
      <c r="B87" s="106"/>
      <c r="C87" s="106"/>
      <c r="D87" s="106"/>
      <c r="E87" s="106"/>
      <c r="F87" s="106"/>
      <c r="G87" s="106"/>
      <c r="H87" s="106"/>
      <c r="I87" s="36"/>
      <c r="J87" s="36"/>
      <c r="K87" s="36"/>
      <c r="L87" s="36"/>
      <c r="M87" s="36"/>
      <c r="N87" s="36"/>
      <c r="O87" s="36"/>
      <c r="P87" s="36"/>
      <c r="Q87" s="36"/>
    </row>
    <row r="88" spans="1:59" x14ac:dyDescent="0.2">
      <c r="A88" s="22" t="s">
        <v>44</v>
      </c>
    </row>
  </sheetData>
  <mergeCells count="238">
    <mergeCell ref="A87:H87"/>
    <mergeCell ref="AO1:BL1"/>
    <mergeCell ref="AO2:BL2"/>
    <mergeCell ref="AO3:BL3"/>
    <mergeCell ref="AO4:BL4"/>
    <mergeCell ref="AO5:BL5"/>
    <mergeCell ref="AO6:BF6"/>
    <mergeCell ref="A84:V84"/>
    <mergeCell ref="W85:AM85"/>
    <mergeCell ref="AO85:BG85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45:C45"/>
    <mergeCell ref="D45:AB45"/>
    <mergeCell ref="AC45:AJ45"/>
    <mergeCell ref="AK45:AR45"/>
    <mergeCell ref="AS45:AZ45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6:C46"/>
    <mergeCell ref="D46:AB46"/>
    <mergeCell ref="AC46:AJ46"/>
    <mergeCell ref="AK46:AR46"/>
    <mergeCell ref="AS46:AZ46"/>
    <mergeCell ref="A49:BL49"/>
    <mergeCell ref="A47:C47"/>
    <mergeCell ref="D47:AB47"/>
    <mergeCell ref="AC47:AJ47"/>
    <mergeCell ref="AK47:AR47"/>
    <mergeCell ref="AS47:AZ47"/>
    <mergeCell ref="A53:C53"/>
    <mergeCell ref="D53:AA53"/>
    <mergeCell ref="AB53:AI53"/>
    <mergeCell ref="AJ53:AQ53"/>
    <mergeCell ref="AR53:AY53"/>
    <mergeCell ref="A50:AY50"/>
    <mergeCell ref="A51:C52"/>
    <mergeCell ref="D51:AA52"/>
    <mergeCell ref="AB51:AI52"/>
    <mergeCell ref="AJ51:AQ52"/>
    <mergeCell ref="AR51:AY52"/>
    <mergeCell ref="A54:C54"/>
    <mergeCell ref="D54:AA54"/>
    <mergeCell ref="AB54:AI54"/>
    <mergeCell ref="AJ54:AQ54"/>
    <mergeCell ref="AR54:AY54"/>
    <mergeCell ref="A57:BL57"/>
    <mergeCell ref="A55:C55"/>
    <mergeCell ref="D55:AA55"/>
    <mergeCell ref="AB55:AI55"/>
    <mergeCell ref="AJ55:AQ55"/>
    <mergeCell ref="AR55:AY55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86:H86"/>
    <mergeCell ref="A80:AS80"/>
    <mergeCell ref="A81:AS81"/>
    <mergeCell ref="A83:V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Z60:AD60"/>
    <mergeCell ref="AE60:AN60"/>
    <mergeCell ref="AO60:AV60"/>
    <mergeCell ref="AW60:BD60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0:BL60"/>
    <mergeCell ref="A60:F60"/>
    <mergeCell ref="G60: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</mergeCells>
  <conditionalFormatting sqref="G60:L60">
    <cfRule type="cellIs" dxfId="61" priority="25" stopIfTrue="1" operator="equal">
      <formula>#REF!</formula>
    </cfRule>
  </conditionalFormatting>
  <conditionalFormatting sqref="D46">
    <cfRule type="cellIs" dxfId="60" priority="26" stopIfTrue="1" operator="equal">
      <formula>#REF!</formula>
    </cfRule>
  </conditionalFormatting>
  <conditionalFormatting sqref="A60:F60">
    <cfRule type="cellIs" dxfId="59" priority="27" stopIfTrue="1" operator="equal">
      <formula>0</formula>
    </cfRule>
  </conditionalFormatting>
  <conditionalFormatting sqref="D47">
    <cfRule type="cellIs" dxfId="58" priority="24" stopIfTrue="1" operator="equal">
      <formula>$D46</formula>
    </cfRule>
  </conditionalFormatting>
  <conditionalFormatting sqref="G61">
    <cfRule type="cellIs" dxfId="57" priority="21" stopIfTrue="1" operator="equal">
      <formula>$G60</formula>
    </cfRule>
  </conditionalFormatting>
  <conditionalFormatting sqref="A61:F61">
    <cfRule type="cellIs" dxfId="56" priority="22" stopIfTrue="1" operator="equal">
      <formula>0</formula>
    </cfRule>
  </conditionalFormatting>
  <conditionalFormatting sqref="G62">
    <cfRule type="cellIs" dxfId="55" priority="19" stopIfTrue="1" operator="equal">
      <formula>$G61</formula>
    </cfRule>
  </conditionalFormatting>
  <conditionalFormatting sqref="A62:F62">
    <cfRule type="cellIs" dxfId="54" priority="20" stopIfTrue="1" operator="equal">
      <formula>0</formula>
    </cfRule>
  </conditionalFormatting>
  <conditionalFormatting sqref="G63">
    <cfRule type="cellIs" dxfId="53" priority="17" stopIfTrue="1" operator="equal">
      <formula>$G62</formula>
    </cfRule>
  </conditionalFormatting>
  <conditionalFormatting sqref="A63:F63">
    <cfRule type="cellIs" dxfId="52" priority="18" stopIfTrue="1" operator="equal">
      <formula>0</formula>
    </cfRule>
  </conditionalFormatting>
  <conditionalFormatting sqref="G64">
    <cfRule type="cellIs" dxfId="51" priority="15" stopIfTrue="1" operator="equal">
      <formula>$G63</formula>
    </cfRule>
  </conditionalFormatting>
  <conditionalFormatting sqref="A64:F64">
    <cfRule type="cellIs" dxfId="50" priority="16" stopIfTrue="1" operator="equal">
      <formula>0</formula>
    </cfRule>
  </conditionalFormatting>
  <conditionalFormatting sqref="G65">
    <cfRule type="cellIs" dxfId="49" priority="13" stopIfTrue="1" operator="equal">
      <formula>$G64</formula>
    </cfRule>
  </conditionalFormatting>
  <conditionalFormatting sqref="A65:F65">
    <cfRule type="cellIs" dxfId="48" priority="14" stopIfTrue="1" operator="equal">
      <formula>0</formula>
    </cfRule>
  </conditionalFormatting>
  <conditionalFormatting sqref="G66">
    <cfRule type="cellIs" dxfId="47" priority="11" stopIfTrue="1" operator="equal">
      <formula>$G65</formula>
    </cfRule>
  </conditionalFormatting>
  <conditionalFormatting sqref="A66:F66">
    <cfRule type="cellIs" dxfId="46" priority="12" stopIfTrue="1" operator="equal">
      <formula>0</formula>
    </cfRule>
  </conditionalFormatting>
  <conditionalFormatting sqref="G67">
    <cfRule type="cellIs" dxfId="45" priority="9" stopIfTrue="1" operator="equal">
      <formula>$G66</formula>
    </cfRule>
  </conditionalFormatting>
  <conditionalFormatting sqref="A67:F67">
    <cfRule type="cellIs" dxfId="44" priority="10" stopIfTrue="1" operator="equal">
      <formula>0</formula>
    </cfRule>
  </conditionalFormatting>
  <conditionalFormatting sqref="G68:G70">
    <cfRule type="cellIs" dxfId="43" priority="7" stopIfTrue="1" operator="equal">
      <formula>$G67</formula>
    </cfRule>
  </conditionalFormatting>
  <conditionalFormatting sqref="A68:F70">
    <cfRule type="cellIs" dxfId="42" priority="8" stopIfTrue="1" operator="equal">
      <formula>0</formula>
    </cfRule>
  </conditionalFormatting>
  <conditionalFormatting sqref="G71">
    <cfRule type="cellIs" dxfId="41" priority="5" stopIfTrue="1" operator="equal">
      <formula>$G68</formula>
    </cfRule>
  </conditionalFormatting>
  <conditionalFormatting sqref="A71:F71">
    <cfRule type="cellIs" dxfId="40" priority="6" stopIfTrue="1" operator="equal">
      <formula>0</formula>
    </cfRule>
  </conditionalFormatting>
  <conditionalFormatting sqref="G72:G74">
    <cfRule type="cellIs" dxfId="39" priority="3" stopIfTrue="1" operator="equal">
      <formula>$G71</formula>
    </cfRule>
  </conditionalFormatting>
  <conditionalFormatting sqref="A72:F74">
    <cfRule type="cellIs" dxfId="38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r:id="rId1"/>
  <headerFooter alignWithMargins="0"/>
  <rowBreaks count="2" manualBreakCount="2">
    <brk id="32" max="64" man="1"/>
    <brk id="70" max="6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A82"/>
  <sheetViews>
    <sheetView view="pageBreakPreview" topLeftCell="A4" zoomScaleNormal="100" zoomScaleSheetLayoutView="100" workbookViewId="0">
      <selection activeCell="AT23" sqref="AT23:AU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6" t="s">
        <v>33</v>
      </c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</row>
    <row r="2" spans="1:77" ht="15.95" customHeight="1" x14ac:dyDescent="0.2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 x14ac:dyDescent="0.2">
      <c r="AO3" s="110" t="s">
        <v>386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57" t="s">
        <v>87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159" t="s">
        <v>18</v>
      </c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</row>
    <row r="6" spans="1:77" x14ac:dyDescent="0.2"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</row>
    <row r="7" spans="1:77" ht="12.75" customHeight="1" x14ac:dyDescent="0.2">
      <c r="AO7" s="116" t="s">
        <v>600</v>
      </c>
      <c r="AP7" s="111"/>
      <c r="AQ7" s="111"/>
      <c r="AR7" s="111"/>
      <c r="AS7" s="111"/>
      <c r="AT7" s="111"/>
      <c r="AU7" s="111"/>
      <c r="AV7" s="1" t="s">
        <v>60</v>
      </c>
      <c r="AW7" s="116">
        <v>71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">
      <c r="A11" s="162" t="s">
        <v>396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53" t="s">
        <v>86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32"/>
      <c r="N13" s="16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53" t="s">
        <v>91</v>
      </c>
      <c r="AV13" s="154"/>
      <c r="AW13" s="154"/>
      <c r="AX13" s="154"/>
      <c r="AY13" s="154"/>
      <c r="AZ13" s="154"/>
      <c r="BA13" s="154"/>
      <c r="BB13" s="15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49" t="s">
        <v>53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31"/>
      <c r="N14" s="152" t="s">
        <v>59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31"/>
      <c r="AU14" s="149" t="s">
        <v>52</v>
      </c>
      <c r="AV14" s="149"/>
      <c r="AW14" s="149"/>
      <c r="AX14" s="149"/>
      <c r="AY14" s="149"/>
      <c r="AZ14" s="149"/>
      <c r="BA14" s="149"/>
      <c r="BB14" s="14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53" t="s">
        <v>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32"/>
      <c r="N16" s="16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53" t="s">
        <v>91</v>
      </c>
      <c r="AV16" s="154"/>
      <c r="AW16" s="154"/>
      <c r="AX16" s="154"/>
      <c r="AY16" s="154"/>
      <c r="AZ16" s="154"/>
      <c r="BA16" s="154"/>
      <c r="BB16" s="15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49" t="s">
        <v>53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31"/>
      <c r="N17" s="152" t="s">
        <v>58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31"/>
      <c r="AU17" s="149" t="s">
        <v>52</v>
      </c>
      <c r="AV17" s="149"/>
      <c r="AW17" s="149"/>
      <c r="AX17" s="149"/>
      <c r="AY17" s="149"/>
      <c r="AZ17" s="149"/>
      <c r="BA17" s="149"/>
      <c r="BB17" s="14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4.25" customHeight="1" x14ac:dyDescent="0.2">
      <c r="A19" s="23" t="s">
        <v>51</v>
      </c>
      <c r="B19" s="153" t="s">
        <v>382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N19" s="153" t="s">
        <v>384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4"/>
      <c r="AA19" s="153" t="s">
        <v>385</v>
      </c>
      <c r="AB19" s="154"/>
      <c r="AC19" s="154"/>
      <c r="AD19" s="154"/>
      <c r="AE19" s="154"/>
      <c r="AF19" s="154"/>
      <c r="AG19" s="154"/>
      <c r="AH19" s="154"/>
      <c r="AI19" s="154"/>
      <c r="AJ19" s="24"/>
      <c r="AK19" s="155" t="s">
        <v>383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4"/>
      <c r="BE19" s="153" t="s">
        <v>92</v>
      </c>
      <c r="BF19" s="154"/>
      <c r="BG19" s="154"/>
      <c r="BH19" s="154"/>
      <c r="BI19" s="154"/>
      <c r="BJ19" s="154"/>
      <c r="BK19" s="154"/>
      <c r="BL19" s="15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49" t="s">
        <v>53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N20" s="149" t="s">
        <v>54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6"/>
      <c r="AA20" s="150" t="s">
        <v>55</v>
      </c>
      <c r="AB20" s="150"/>
      <c r="AC20" s="150"/>
      <c r="AD20" s="150"/>
      <c r="AE20" s="150"/>
      <c r="AF20" s="150"/>
      <c r="AG20" s="150"/>
      <c r="AH20" s="150"/>
      <c r="AI20" s="150"/>
      <c r="AJ20" s="2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6"/>
      <c r="BE20" s="149" t="s">
        <v>57</v>
      </c>
      <c r="BF20" s="149"/>
      <c r="BG20" s="149"/>
      <c r="BH20" s="149"/>
      <c r="BI20" s="149"/>
      <c r="BJ20" s="149"/>
      <c r="BK20" s="149"/>
      <c r="BL20" s="14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6" t="s">
        <v>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v>15325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48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15325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21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 x14ac:dyDescent="0.2">
      <c r="A23" s="129" t="s">
        <v>20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22</v>
      </c>
      <c r="U23" s="129"/>
      <c r="V23" s="129"/>
      <c r="W23" s="1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0" t="s">
        <v>35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11.75" customHeight="1" x14ac:dyDescent="0.2">
      <c r="A26" s="145" t="s">
        <v>400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9" t="s">
        <v>34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27.75" customHeight="1" x14ac:dyDescent="0.2">
      <c r="A29" s="141" t="s">
        <v>26</v>
      </c>
      <c r="B29" s="141"/>
      <c r="C29" s="141"/>
      <c r="D29" s="141"/>
      <c r="E29" s="141"/>
      <c r="F29" s="141"/>
      <c r="G29" s="142" t="s">
        <v>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x14ac:dyDescent="0.2">
      <c r="A30" s="126">
        <v>1</v>
      </c>
      <c r="B30" s="126"/>
      <c r="C30" s="126"/>
      <c r="D30" s="126"/>
      <c r="E30" s="126"/>
      <c r="F30" s="126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2.75" customHeight="1" x14ac:dyDescent="0.2">
      <c r="A31" s="85">
        <v>1</v>
      </c>
      <c r="B31" s="85"/>
      <c r="C31" s="85"/>
      <c r="D31" s="85"/>
      <c r="E31" s="85"/>
      <c r="F31" s="85"/>
      <c r="G31" s="137" t="s">
        <v>375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9" t="s">
        <v>36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79" ht="15.95" customHeight="1" x14ac:dyDescent="0.2">
      <c r="A34" s="145" t="s">
        <v>381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129" t="s">
        <v>37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27.75" customHeight="1" x14ac:dyDescent="0.2">
      <c r="A37" s="141" t="s">
        <v>26</v>
      </c>
      <c r="B37" s="141"/>
      <c r="C37" s="141"/>
      <c r="D37" s="141"/>
      <c r="E37" s="141"/>
      <c r="F37" s="141"/>
      <c r="G37" s="142" t="s">
        <v>23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4"/>
    </row>
    <row r="38" spans="1:79" ht="15.75" x14ac:dyDescent="0.2">
      <c r="A38" s="126">
        <v>1</v>
      </c>
      <c r="B38" s="126"/>
      <c r="C38" s="126"/>
      <c r="D38" s="126"/>
      <c r="E38" s="126"/>
      <c r="F38" s="126"/>
      <c r="G38" s="142">
        <v>2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2.75" customHeight="1" x14ac:dyDescent="0.2">
      <c r="A39" s="85">
        <v>1</v>
      </c>
      <c r="B39" s="85"/>
      <c r="C39" s="85"/>
      <c r="D39" s="85"/>
      <c r="E39" s="85"/>
      <c r="F39" s="85"/>
      <c r="G39" s="137" t="s">
        <v>376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9" t="s">
        <v>39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126" t="s">
        <v>26</v>
      </c>
      <c r="B43" s="126"/>
      <c r="C43" s="126"/>
      <c r="D43" s="131" t="s">
        <v>24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3"/>
      <c r="AC43" s="126" t="s">
        <v>27</v>
      </c>
      <c r="AD43" s="126"/>
      <c r="AE43" s="126"/>
      <c r="AF43" s="126"/>
      <c r="AG43" s="126"/>
      <c r="AH43" s="126"/>
      <c r="AI43" s="126"/>
      <c r="AJ43" s="126"/>
      <c r="AK43" s="126" t="s">
        <v>28</v>
      </c>
      <c r="AL43" s="126"/>
      <c r="AM43" s="126"/>
      <c r="AN43" s="126"/>
      <c r="AO43" s="126"/>
      <c r="AP43" s="126"/>
      <c r="AQ43" s="126"/>
      <c r="AR43" s="126"/>
      <c r="AS43" s="126" t="s">
        <v>25</v>
      </c>
      <c r="AT43" s="126"/>
      <c r="AU43" s="126"/>
      <c r="AV43" s="126"/>
      <c r="AW43" s="126"/>
      <c r="AX43" s="126"/>
      <c r="AY43" s="126"/>
      <c r="AZ43" s="126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126"/>
      <c r="B44" s="126"/>
      <c r="C44" s="126"/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126">
        <v>1</v>
      </c>
      <c r="B45" s="126"/>
      <c r="C45" s="126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5"/>
      <c r="AC45" s="126">
        <v>3</v>
      </c>
      <c r="AD45" s="126"/>
      <c r="AE45" s="126"/>
      <c r="AF45" s="126"/>
      <c r="AG45" s="126"/>
      <c r="AH45" s="126"/>
      <c r="AI45" s="126"/>
      <c r="AJ45" s="126"/>
      <c r="AK45" s="126">
        <v>4</v>
      </c>
      <c r="AL45" s="126"/>
      <c r="AM45" s="126"/>
      <c r="AN45" s="126"/>
      <c r="AO45" s="126"/>
      <c r="AP45" s="126"/>
      <c r="AQ45" s="126"/>
      <c r="AR45" s="126"/>
      <c r="AS45" s="126">
        <v>5</v>
      </c>
      <c r="AT45" s="126"/>
      <c r="AU45" s="126"/>
      <c r="AV45" s="126"/>
      <c r="AW45" s="126"/>
      <c r="AX45" s="126"/>
      <c r="AY45" s="126"/>
      <c r="AZ45" s="126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 x14ac:dyDescent="0.2">
      <c r="A46" s="85">
        <v>1</v>
      </c>
      <c r="B46" s="85"/>
      <c r="C46" s="85"/>
      <c r="D46" s="137" t="s">
        <v>376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90">
        <v>15325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15325</v>
      </c>
      <c r="AT46" s="90"/>
      <c r="AU46" s="90"/>
      <c r="AV46" s="90"/>
      <c r="AW46" s="90"/>
      <c r="AX46" s="90"/>
      <c r="AY46" s="90"/>
      <c r="AZ46" s="90"/>
      <c r="BA46" s="19"/>
      <c r="BB46" s="19"/>
      <c r="BC46" s="19"/>
      <c r="BD46" s="19"/>
      <c r="BE46" s="19"/>
      <c r="BF46" s="19"/>
      <c r="BG46" s="19"/>
      <c r="BH46" s="19"/>
      <c r="CA46" s="1" t="s">
        <v>12</v>
      </c>
    </row>
    <row r="47" spans="1:79" s="4" customFormat="1" x14ac:dyDescent="0.2">
      <c r="A47" s="91"/>
      <c r="B47" s="91"/>
      <c r="C47" s="91"/>
      <c r="D47" s="107" t="s">
        <v>62</v>
      </c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96">
        <f>SUM(AC46)</f>
        <v>15325</v>
      </c>
      <c r="AD47" s="96"/>
      <c r="AE47" s="96"/>
      <c r="AF47" s="96"/>
      <c r="AG47" s="96"/>
      <c r="AH47" s="96"/>
      <c r="AI47" s="96"/>
      <c r="AJ47" s="96"/>
      <c r="AK47" s="96">
        <v>0</v>
      </c>
      <c r="AL47" s="96"/>
      <c r="AM47" s="96"/>
      <c r="AN47" s="96"/>
      <c r="AO47" s="96"/>
      <c r="AP47" s="96"/>
      <c r="AQ47" s="96"/>
      <c r="AR47" s="96"/>
      <c r="AS47" s="96">
        <f>AC47+AK47</f>
        <v>15325</v>
      </c>
      <c r="AT47" s="96"/>
      <c r="AU47" s="96"/>
      <c r="AV47" s="96"/>
      <c r="AW47" s="96"/>
      <c r="AX47" s="96"/>
      <c r="AY47" s="96"/>
      <c r="AZ47" s="96"/>
      <c r="BA47" s="37"/>
      <c r="BB47" s="37"/>
      <c r="BC47" s="37"/>
      <c r="BD47" s="37"/>
      <c r="BE47" s="37"/>
      <c r="BF47" s="37"/>
      <c r="BG47" s="37"/>
      <c r="BH47" s="37"/>
    </row>
    <row r="49" spans="1:79" ht="15.75" customHeight="1" x14ac:dyDescent="0.2">
      <c r="A49" s="140" t="s">
        <v>40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</row>
    <row r="50" spans="1:79" ht="15" customHeight="1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26" t="s">
        <v>26</v>
      </c>
      <c r="B51" s="126"/>
      <c r="C51" s="126"/>
      <c r="D51" s="131" t="s">
        <v>32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6" t="s">
        <v>27</v>
      </c>
      <c r="AC51" s="126"/>
      <c r="AD51" s="126"/>
      <c r="AE51" s="126"/>
      <c r="AF51" s="126"/>
      <c r="AG51" s="126"/>
      <c r="AH51" s="126"/>
      <c r="AI51" s="126"/>
      <c r="AJ51" s="126" t="s">
        <v>28</v>
      </c>
      <c r="AK51" s="126"/>
      <c r="AL51" s="126"/>
      <c r="AM51" s="126"/>
      <c r="AN51" s="126"/>
      <c r="AO51" s="126"/>
      <c r="AP51" s="126"/>
      <c r="AQ51" s="126"/>
      <c r="AR51" s="126" t="s">
        <v>25</v>
      </c>
      <c r="AS51" s="126"/>
      <c r="AT51" s="126"/>
      <c r="AU51" s="126"/>
      <c r="AV51" s="126"/>
      <c r="AW51" s="126"/>
      <c r="AX51" s="126"/>
      <c r="AY51" s="126"/>
    </row>
    <row r="52" spans="1:79" ht="29.1" customHeight="1" x14ac:dyDescent="0.2">
      <c r="A52" s="126"/>
      <c r="B52" s="126"/>
      <c r="C52" s="126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</row>
    <row r="53" spans="1:79" ht="15.75" customHeight="1" x14ac:dyDescent="0.2">
      <c r="A53" s="126">
        <v>1</v>
      </c>
      <c r="B53" s="126"/>
      <c r="C53" s="126"/>
      <c r="D53" s="123">
        <v>2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>
        <v>3</v>
      </c>
      <c r="AC53" s="126"/>
      <c r="AD53" s="126"/>
      <c r="AE53" s="126"/>
      <c r="AF53" s="126"/>
      <c r="AG53" s="126"/>
      <c r="AH53" s="126"/>
      <c r="AI53" s="126"/>
      <c r="AJ53" s="126">
        <v>4</v>
      </c>
      <c r="AK53" s="126"/>
      <c r="AL53" s="126"/>
      <c r="AM53" s="126"/>
      <c r="AN53" s="126"/>
      <c r="AO53" s="126"/>
      <c r="AP53" s="126"/>
      <c r="AQ53" s="126"/>
      <c r="AR53" s="126">
        <v>5</v>
      </c>
      <c r="AS53" s="126"/>
      <c r="AT53" s="126"/>
      <c r="AU53" s="126"/>
      <c r="AV53" s="126"/>
      <c r="AW53" s="126"/>
      <c r="AX53" s="126"/>
      <c r="AY53" s="126"/>
    </row>
    <row r="54" spans="1:79" ht="25.5" customHeight="1" x14ac:dyDescent="0.2">
      <c r="A54" s="85">
        <v>1</v>
      </c>
      <c r="B54" s="85"/>
      <c r="C54" s="85"/>
      <c r="D54" s="137" t="s">
        <v>415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9"/>
      <c r="AB54" s="90">
        <v>15325</v>
      </c>
      <c r="AC54" s="90"/>
      <c r="AD54" s="90"/>
      <c r="AE54" s="90"/>
      <c r="AF54" s="90"/>
      <c r="AG54" s="90"/>
      <c r="AH54" s="90"/>
      <c r="AI54" s="90"/>
      <c r="AJ54" s="90">
        <v>0</v>
      </c>
      <c r="AK54" s="90"/>
      <c r="AL54" s="90"/>
      <c r="AM54" s="90"/>
      <c r="AN54" s="90"/>
      <c r="AO54" s="90"/>
      <c r="AP54" s="90"/>
      <c r="AQ54" s="90"/>
      <c r="AR54" s="90">
        <f>AB54+AJ54</f>
        <v>15325</v>
      </c>
      <c r="AS54" s="90"/>
      <c r="AT54" s="90"/>
      <c r="AU54" s="90"/>
      <c r="AV54" s="90"/>
      <c r="AW54" s="90"/>
      <c r="AX54" s="90"/>
      <c r="AY54" s="90"/>
      <c r="CA54" s="1" t="s">
        <v>14</v>
      </c>
    </row>
    <row r="55" spans="1:79" s="4" customFormat="1" ht="12.75" customHeight="1" x14ac:dyDescent="0.2">
      <c r="A55" s="91"/>
      <c r="B55" s="91"/>
      <c r="C55" s="91"/>
      <c r="D55" s="107" t="s">
        <v>25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96">
        <f>SUM(AB54)</f>
        <v>15325</v>
      </c>
      <c r="AC55" s="96"/>
      <c r="AD55" s="96"/>
      <c r="AE55" s="96"/>
      <c r="AF55" s="96"/>
      <c r="AG55" s="96"/>
      <c r="AH55" s="96"/>
      <c r="AI55" s="96"/>
      <c r="AJ55" s="96">
        <v>0</v>
      </c>
      <c r="AK55" s="96"/>
      <c r="AL55" s="96"/>
      <c r="AM55" s="96"/>
      <c r="AN55" s="96"/>
      <c r="AO55" s="96"/>
      <c r="AP55" s="96"/>
      <c r="AQ55" s="96"/>
      <c r="AR55" s="96">
        <f>AB55+AJ55</f>
        <v>15325</v>
      </c>
      <c r="AS55" s="96"/>
      <c r="AT55" s="96"/>
      <c r="AU55" s="96"/>
      <c r="AV55" s="96"/>
      <c r="AW55" s="96"/>
      <c r="AX55" s="96"/>
      <c r="AY55" s="96"/>
    </row>
    <row r="57" spans="1:79" ht="15.75" customHeight="1" x14ac:dyDescent="0.2">
      <c r="A57" s="129" t="s">
        <v>41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79" ht="30" customHeight="1" x14ac:dyDescent="0.2">
      <c r="A58" s="126" t="s">
        <v>26</v>
      </c>
      <c r="B58" s="126"/>
      <c r="C58" s="126"/>
      <c r="D58" s="126"/>
      <c r="E58" s="126"/>
      <c r="F58" s="126"/>
      <c r="G58" s="123" t="s">
        <v>42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126" t="s">
        <v>2</v>
      </c>
      <c r="AA58" s="126"/>
      <c r="AB58" s="126"/>
      <c r="AC58" s="126"/>
      <c r="AD58" s="126"/>
      <c r="AE58" s="126" t="s">
        <v>1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3" t="s">
        <v>27</v>
      </c>
      <c r="AP58" s="124"/>
      <c r="AQ58" s="124"/>
      <c r="AR58" s="124"/>
      <c r="AS58" s="124"/>
      <c r="AT58" s="124"/>
      <c r="AU58" s="124"/>
      <c r="AV58" s="125"/>
      <c r="AW58" s="123" t="s">
        <v>28</v>
      </c>
      <c r="AX58" s="124"/>
      <c r="AY58" s="124"/>
      <c r="AZ58" s="124"/>
      <c r="BA58" s="124"/>
      <c r="BB58" s="124"/>
      <c r="BC58" s="124"/>
      <c r="BD58" s="125"/>
      <c r="BE58" s="123" t="s">
        <v>25</v>
      </c>
      <c r="BF58" s="124"/>
      <c r="BG58" s="124"/>
      <c r="BH58" s="124"/>
      <c r="BI58" s="124"/>
      <c r="BJ58" s="124"/>
      <c r="BK58" s="124"/>
      <c r="BL58" s="125"/>
    </row>
    <row r="59" spans="1:79" ht="15.75" customHeight="1" x14ac:dyDescent="0.2">
      <c r="A59" s="126">
        <v>1</v>
      </c>
      <c r="B59" s="126"/>
      <c r="C59" s="126"/>
      <c r="D59" s="126"/>
      <c r="E59" s="126"/>
      <c r="F59" s="126"/>
      <c r="G59" s="123">
        <v>2</v>
      </c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5"/>
      <c r="Z59" s="126">
        <v>3</v>
      </c>
      <c r="AA59" s="126"/>
      <c r="AB59" s="126"/>
      <c r="AC59" s="126"/>
      <c r="AD59" s="126"/>
      <c r="AE59" s="126">
        <v>4</v>
      </c>
      <c r="AF59" s="126"/>
      <c r="AG59" s="126"/>
      <c r="AH59" s="126"/>
      <c r="AI59" s="126"/>
      <c r="AJ59" s="126"/>
      <c r="AK59" s="126"/>
      <c r="AL59" s="126"/>
      <c r="AM59" s="126"/>
      <c r="AN59" s="126"/>
      <c r="AO59" s="126">
        <v>5</v>
      </c>
      <c r="AP59" s="126"/>
      <c r="AQ59" s="126"/>
      <c r="AR59" s="126"/>
      <c r="AS59" s="126"/>
      <c r="AT59" s="126"/>
      <c r="AU59" s="126"/>
      <c r="AV59" s="126"/>
      <c r="AW59" s="126">
        <v>6</v>
      </c>
      <c r="AX59" s="126"/>
      <c r="AY59" s="126"/>
      <c r="AZ59" s="126"/>
      <c r="BA59" s="126"/>
      <c r="BB59" s="126"/>
      <c r="BC59" s="126"/>
      <c r="BD59" s="126"/>
      <c r="BE59" s="126">
        <v>7</v>
      </c>
      <c r="BF59" s="126"/>
      <c r="BG59" s="126"/>
      <c r="BH59" s="126"/>
      <c r="BI59" s="126"/>
      <c r="BJ59" s="126"/>
      <c r="BK59" s="126"/>
      <c r="BL59" s="126"/>
    </row>
    <row r="60" spans="1:79" ht="12.75" hidden="1" customHeight="1" x14ac:dyDescent="0.2">
      <c r="A60" s="85" t="s">
        <v>31</v>
      </c>
      <c r="B60" s="85"/>
      <c r="C60" s="85"/>
      <c r="D60" s="85"/>
      <c r="E60" s="85"/>
      <c r="F60" s="85"/>
      <c r="G60" s="192" t="s">
        <v>7</v>
      </c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4"/>
      <c r="Z60" s="85" t="s">
        <v>17</v>
      </c>
      <c r="AA60" s="85"/>
      <c r="AB60" s="85"/>
      <c r="AC60" s="85"/>
      <c r="AD60" s="85"/>
      <c r="AE60" s="196" t="s">
        <v>30</v>
      </c>
      <c r="AF60" s="196"/>
      <c r="AG60" s="196"/>
      <c r="AH60" s="196"/>
      <c r="AI60" s="196"/>
      <c r="AJ60" s="196"/>
      <c r="AK60" s="196"/>
      <c r="AL60" s="196"/>
      <c r="AM60" s="196"/>
      <c r="AN60" s="192"/>
      <c r="AO60" s="197" t="s">
        <v>8</v>
      </c>
      <c r="AP60" s="197"/>
      <c r="AQ60" s="197"/>
      <c r="AR60" s="197"/>
      <c r="AS60" s="197"/>
      <c r="AT60" s="197"/>
      <c r="AU60" s="197"/>
      <c r="AV60" s="197"/>
      <c r="AW60" s="197" t="s">
        <v>29</v>
      </c>
      <c r="AX60" s="197"/>
      <c r="AY60" s="197"/>
      <c r="AZ60" s="197"/>
      <c r="BA60" s="197"/>
      <c r="BB60" s="197"/>
      <c r="BC60" s="197"/>
      <c r="BD60" s="197"/>
      <c r="BE60" s="197" t="s">
        <v>9</v>
      </c>
      <c r="BF60" s="197"/>
      <c r="BG60" s="197"/>
      <c r="BH60" s="197"/>
      <c r="BI60" s="197"/>
      <c r="BJ60" s="197"/>
      <c r="BK60" s="197"/>
      <c r="BL60" s="197"/>
      <c r="CA60" s="1" t="s">
        <v>15</v>
      </c>
    </row>
    <row r="61" spans="1:79" s="4" customFormat="1" ht="12.75" customHeight="1" x14ac:dyDescent="0.2">
      <c r="A61" s="91">
        <v>1</v>
      </c>
      <c r="B61" s="91"/>
      <c r="C61" s="91"/>
      <c r="D61" s="91"/>
      <c r="E61" s="91"/>
      <c r="F61" s="91"/>
      <c r="G61" s="118" t="s">
        <v>63</v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20"/>
      <c r="Z61" s="95"/>
      <c r="AA61" s="95"/>
      <c r="AB61" s="95"/>
      <c r="AC61" s="95"/>
      <c r="AD61" s="95"/>
      <c r="AE61" s="121"/>
      <c r="AF61" s="121"/>
      <c r="AG61" s="121"/>
      <c r="AH61" s="121"/>
      <c r="AI61" s="121"/>
      <c r="AJ61" s="121"/>
      <c r="AK61" s="121"/>
      <c r="AL61" s="121"/>
      <c r="AM61" s="121"/>
      <c r="AN61" s="122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CA61" s="4" t="s">
        <v>16</v>
      </c>
    </row>
    <row r="62" spans="1:79" ht="12.75" customHeight="1" x14ac:dyDescent="0.2">
      <c r="A62" s="85"/>
      <c r="B62" s="85"/>
      <c r="C62" s="85"/>
      <c r="D62" s="85"/>
      <c r="E62" s="85"/>
      <c r="F62" s="85"/>
      <c r="G62" s="163" t="s">
        <v>69</v>
      </c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3"/>
      <c r="Z62" s="89" t="s">
        <v>70</v>
      </c>
      <c r="AA62" s="89"/>
      <c r="AB62" s="89"/>
      <c r="AC62" s="89"/>
      <c r="AD62" s="89"/>
      <c r="AE62" s="103" t="s">
        <v>71</v>
      </c>
      <c r="AF62" s="103"/>
      <c r="AG62" s="103"/>
      <c r="AH62" s="103"/>
      <c r="AI62" s="103"/>
      <c r="AJ62" s="103"/>
      <c r="AK62" s="103"/>
      <c r="AL62" s="103"/>
      <c r="AM62" s="103"/>
      <c r="AN62" s="104"/>
      <c r="AO62" s="90">
        <v>15325</v>
      </c>
      <c r="AP62" s="90"/>
      <c r="AQ62" s="90"/>
      <c r="AR62" s="90"/>
      <c r="AS62" s="90"/>
      <c r="AT62" s="90"/>
      <c r="AU62" s="90"/>
      <c r="AV62" s="90"/>
      <c r="AW62" s="90">
        <v>0</v>
      </c>
      <c r="AX62" s="90"/>
      <c r="AY62" s="90"/>
      <c r="AZ62" s="90"/>
      <c r="BA62" s="90"/>
      <c r="BB62" s="90"/>
      <c r="BC62" s="90"/>
      <c r="BD62" s="90"/>
      <c r="BE62" s="90">
        <f t="shared" ref="BE62:BE69" si="0">AO62+AW62</f>
        <v>15325</v>
      </c>
      <c r="BF62" s="90"/>
      <c r="BG62" s="90"/>
      <c r="BH62" s="90"/>
      <c r="BI62" s="90"/>
      <c r="BJ62" s="90"/>
      <c r="BK62" s="90"/>
      <c r="BL62" s="90"/>
    </row>
    <row r="63" spans="1:79" s="4" customFormat="1" ht="12.75" customHeight="1" x14ac:dyDescent="0.2">
      <c r="A63" s="91">
        <v>2</v>
      </c>
      <c r="B63" s="91"/>
      <c r="C63" s="91"/>
      <c r="D63" s="91"/>
      <c r="E63" s="91"/>
      <c r="F63" s="91"/>
      <c r="G63" s="118" t="s">
        <v>72</v>
      </c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20"/>
      <c r="Z63" s="95"/>
      <c r="AA63" s="95"/>
      <c r="AB63" s="95"/>
      <c r="AC63" s="95"/>
      <c r="AD63" s="95"/>
      <c r="AE63" s="121"/>
      <c r="AF63" s="121"/>
      <c r="AG63" s="121"/>
      <c r="AH63" s="121"/>
      <c r="AI63" s="121"/>
      <c r="AJ63" s="121"/>
      <c r="AK63" s="121"/>
      <c r="AL63" s="121"/>
      <c r="AM63" s="121"/>
      <c r="AN63" s="122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</row>
    <row r="64" spans="1:79" ht="12.75" customHeight="1" x14ac:dyDescent="0.2">
      <c r="A64" s="85"/>
      <c r="B64" s="85"/>
      <c r="C64" s="85"/>
      <c r="D64" s="85"/>
      <c r="E64" s="85"/>
      <c r="F64" s="85"/>
      <c r="G64" s="86" t="s">
        <v>377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89" t="s">
        <v>66</v>
      </c>
      <c r="AA64" s="89"/>
      <c r="AB64" s="89"/>
      <c r="AC64" s="89"/>
      <c r="AD64" s="89"/>
      <c r="AE64" s="86" t="s">
        <v>246</v>
      </c>
      <c r="AF64" s="87"/>
      <c r="AG64" s="87"/>
      <c r="AH64" s="87"/>
      <c r="AI64" s="87"/>
      <c r="AJ64" s="87"/>
      <c r="AK64" s="87"/>
      <c r="AL64" s="87"/>
      <c r="AM64" s="87"/>
      <c r="AN64" s="88"/>
      <c r="AO64" s="90">
        <v>1</v>
      </c>
      <c r="AP64" s="90"/>
      <c r="AQ64" s="90"/>
      <c r="AR64" s="90"/>
      <c r="AS64" s="90"/>
      <c r="AT64" s="90"/>
      <c r="AU64" s="90"/>
      <c r="AV64" s="90"/>
      <c r="AW64" s="90">
        <v>0</v>
      </c>
      <c r="AX64" s="90"/>
      <c r="AY64" s="90"/>
      <c r="AZ64" s="90"/>
      <c r="BA64" s="90"/>
      <c r="BB64" s="90"/>
      <c r="BC64" s="90"/>
      <c r="BD64" s="90"/>
      <c r="BE64" s="90">
        <f t="shared" si="0"/>
        <v>1</v>
      </c>
      <c r="BF64" s="90"/>
      <c r="BG64" s="90"/>
      <c r="BH64" s="90"/>
      <c r="BI64" s="90"/>
      <c r="BJ64" s="90"/>
      <c r="BK64" s="90"/>
      <c r="BL64" s="90"/>
    </row>
    <row r="65" spans="1:64" s="4" customFormat="1" ht="12.75" customHeight="1" x14ac:dyDescent="0.2">
      <c r="A65" s="91">
        <v>3</v>
      </c>
      <c r="B65" s="91"/>
      <c r="C65" s="91"/>
      <c r="D65" s="91"/>
      <c r="E65" s="91"/>
      <c r="F65" s="91"/>
      <c r="G65" s="92" t="s">
        <v>77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2"/>
      <c r="AF65" s="93"/>
      <c r="AG65" s="93"/>
      <c r="AH65" s="93"/>
      <c r="AI65" s="93"/>
      <c r="AJ65" s="93"/>
      <c r="AK65" s="93"/>
      <c r="AL65" s="93"/>
      <c r="AM65" s="93"/>
      <c r="AN65" s="94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</row>
    <row r="66" spans="1:64" ht="12.75" customHeight="1" x14ac:dyDescent="0.2">
      <c r="A66" s="85"/>
      <c r="B66" s="85"/>
      <c r="C66" s="85"/>
      <c r="D66" s="85"/>
      <c r="E66" s="85"/>
      <c r="F66" s="85"/>
      <c r="G66" s="86" t="s">
        <v>378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89" t="s">
        <v>66</v>
      </c>
      <c r="AA66" s="89"/>
      <c r="AB66" s="89"/>
      <c r="AC66" s="89"/>
      <c r="AD66" s="89"/>
      <c r="AE66" s="86" t="s">
        <v>233</v>
      </c>
      <c r="AF66" s="87"/>
      <c r="AG66" s="87"/>
      <c r="AH66" s="87"/>
      <c r="AI66" s="87"/>
      <c r="AJ66" s="87"/>
      <c r="AK66" s="87"/>
      <c r="AL66" s="87"/>
      <c r="AM66" s="87"/>
      <c r="AN66" s="88"/>
      <c r="AO66" s="90">
        <v>1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f t="shared" si="0"/>
        <v>1</v>
      </c>
      <c r="BF66" s="90"/>
      <c r="BG66" s="90"/>
      <c r="BH66" s="90"/>
      <c r="BI66" s="90"/>
      <c r="BJ66" s="90"/>
      <c r="BK66" s="90"/>
      <c r="BL66" s="90"/>
    </row>
    <row r="67" spans="1:64" ht="12.75" customHeight="1" x14ac:dyDescent="0.2">
      <c r="A67" s="85"/>
      <c r="B67" s="85"/>
      <c r="C67" s="85"/>
      <c r="D67" s="85"/>
      <c r="E67" s="85"/>
      <c r="F67" s="85"/>
      <c r="G67" s="86" t="s">
        <v>379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89" t="s">
        <v>70</v>
      </c>
      <c r="AA67" s="89"/>
      <c r="AB67" s="89"/>
      <c r="AC67" s="89"/>
      <c r="AD67" s="89"/>
      <c r="AE67" s="86" t="s">
        <v>79</v>
      </c>
      <c r="AF67" s="87"/>
      <c r="AG67" s="87"/>
      <c r="AH67" s="87"/>
      <c r="AI67" s="87"/>
      <c r="AJ67" s="87"/>
      <c r="AK67" s="87"/>
      <c r="AL67" s="87"/>
      <c r="AM67" s="87"/>
      <c r="AN67" s="88"/>
      <c r="AO67" s="90">
        <v>15325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f t="shared" si="0"/>
        <v>15325</v>
      </c>
      <c r="BF67" s="90"/>
      <c r="BG67" s="90"/>
      <c r="BH67" s="90"/>
      <c r="BI67" s="90"/>
      <c r="BJ67" s="90"/>
      <c r="BK67" s="90"/>
      <c r="BL67" s="90"/>
    </row>
    <row r="68" spans="1:64" s="4" customFormat="1" ht="12.75" customHeight="1" x14ac:dyDescent="0.2">
      <c r="A68" s="91">
        <v>4</v>
      </c>
      <c r="B68" s="91"/>
      <c r="C68" s="91"/>
      <c r="D68" s="91"/>
      <c r="E68" s="91"/>
      <c r="F68" s="91"/>
      <c r="G68" s="92" t="s">
        <v>82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95"/>
      <c r="AA68" s="95"/>
      <c r="AB68" s="95"/>
      <c r="AC68" s="95"/>
      <c r="AD68" s="95"/>
      <c r="AE68" s="92"/>
      <c r="AF68" s="93"/>
      <c r="AG68" s="93"/>
      <c r="AH68" s="93"/>
      <c r="AI68" s="93"/>
      <c r="AJ68" s="93"/>
      <c r="AK68" s="93"/>
      <c r="AL68" s="93"/>
      <c r="AM68" s="93"/>
      <c r="AN68" s="94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25.5" customHeight="1" x14ac:dyDescent="0.2">
      <c r="A69" s="85"/>
      <c r="B69" s="85"/>
      <c r="C69" s="85"/>
      <c r="D69" s="85"/>
      <c r="E69" s="85"/>
      <c r="F69" s="85"/>
      <c r="G69" s="86" t="s">
        <v>380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89" t="s">
        <v>84</v>
      </c>
      <c r="AA69" s="89"/>
      <c r="AB69" s="89"/>
      <c r="AC69" s="89"/>
      <c r="AD69" s="89"/>
      <c r="AE69" s="86" t="s">
        <v>79</v>
      </c>
      <c r="AF69" s="87"/>
      <c r="AG69" s="87"/>
      <c r="AH69" s="87"/>
      <c r="AI69" s="87"/>
      <c r="AJ69" s="87"/>
      <c r="AK69" s="87"/>
      <c r="AL69" s="87"/>
      <c r="AM69" s="87"/>
      <c r="AN69" s="88"/>
      <c r="AO69" s="90">
        <v>100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f t="shared" si="0"/>
        <v>100</v>
      </c>
      <c r="BF69" s="90"/>
      <c r="BG69" s="90"/>
      <c r="BH69" s="90"/>
      <c r="BI69" s="90"/>
      <c r="BJ69" s="90"/>
      <c r="BK69" s="90"/>
      <c r="BL69" s="90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6.5" customHeight="1" x14ac:dyDescent="0.2">
      <c r="A71" s="113" t="s">
        <v>89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5"/>
      <c r="AO71" s="116" t="s">
        <v>401</v>
      </c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</row>
    <row r="72" spans="1:64" x14ac:dyDescent="0.2">
      <c r="W72" s="106" t="s">
        <v>5</v>
      </c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O72" s="106" t="s">
        <v>49</v>
      </c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</row>
    <row r="73" spans="1:64" ht="15.75" customHeight="1" x14ac:dyDescent="0.2">
      <c r="A73" s="117" t="s">
        <v>3</v>
      </c>
      <c r="B73" s="117"/>
      <c r="C73" s="117"/>
      <c r="D73" s="117"/>
      <c r="E73" s="117"/>
      <c r="F73" s="117"/>
    </row>
    <row r="74" spans="1:64" ht="13.15" customHeight="1" x14ac:dyDescent="0.2">
      <c r="A74" s="110" t="s">
        <v>88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</row>
    <row r="75" spans="1:64" x14ac:dyDescent="0.2">
      <c r="A75" s="112" t="s">
        <v>45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</row>
    <row r="76" spans="1:64" ht="10.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:64" ht="15.75" customHeight="1" x14ac:dyDescent="0.2">
      <c r="A77" s="113" t="s">
        <v>90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5"/>
      <c r="AO77" s="39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64" ht="15.75" customHeight="1" x14ac:dyDescent="0.2">
      <c r="A78" s="113" t="s">
        <v>387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5"/>
      <c r="AO78" s="116" t="s">
        <v>402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64" x14ac:dyDescent="0.2">
      <c r="W79" s="106" t="s">
        <v>5</v>
      </c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O79" s="106" t="s">
        <v>49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64" x14ac:dyDescent="0.2">
      <c r="A80" s="105"/>
      <c r="B80" s="105"/>
      <c r="C80" s="105"/>
      <c r="D80" s="105"/>
      <c r="E80" s="105"/>
      <c r="F80" s="105"/>
      <c r="G80" s="105"/>
      <c r="H80" s="105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</row>
    <row r="81" spans="1:17" x14ac:dyDescent="0.2">
      <c r="A81" s="106" t="s">
        <v>43</v>
      </c>
      <c r="B81" s="106"/>
      <c r="C81" s="106"/>
      <c r="D81" s="106"/>
      <c r="E81" s="106"/>
      <c r="F81" s="106"/>
      <c r="G81" s="106"/>
      <c r="H81" s="106"/>
      <c r="I81" s="36"/>
      <c r="J81" s="36"/>
      <c r="K81" s="36"/>
      <c r="L81" s="36"/>
      <c r="M81" s="36"/>
      <c r="N81" s="36"/>
      <c r="O81" s="36"/>
      <c r="P81" s="36"/>
      <c r="Q81" s="36"/>
    </row>
    <row r="82" spans="1:17" x14ac:dyDescent="0.2">
      <c r="A82" s="22" t="s">
        <v>44</v>
      </c>
    </row>
  </sheetData>
  <mergeCells count="203">
    <mergeCell ref="A81:H81"/>
    <mergeCell ref="AO1:BL1"/>
    <mergeCell ref="AO2:BL2"/>
    <mergeCell ref="AO3:BL3"/>
    <mergeCell ref="AO4:BL4"/>
    <mergeCell ref="AO5:BL5"/>
    <mergeCell ref="AO6:BF6"/>
    <mergeCell ref="A78:V78"/>
    <mergeCell ref="W79:AM79"/>
    <mergeCell ref="AO79:BG7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45:C45"/>
    <mergeCell ref="D45:AB45"/>
    <mergeCell ref="AC45:AJ45"/>
    <mergeCell ref="AK45:AR45"/>
    <mergeCell ref="AS45:AZ45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6:C46"/>
    <mergeCell ref="D46:AB46"/>
    <mergeCell ref="AC46:AJ46"/>
    <mergeCell ref="AK46:AR46"/>
    <mergeCell ref="AS46:AZ46"/>
    <mergeCell ref="A49:BL49"/>
    <mergeCell ref="A47:C47"/>
    <mergeCell ref="D47:AB47"/>
    <mergeCell ref="AC47:AJ47"/>
    <mergeCell ref="AK47:AR47"/>
    <mergeCell ref="AS47:AZ47"/>
    <mergeCell ref="A53:C53"/>
    <mergeCell ref="D53:AA53"/>
    <mergeCell ref="AB53:AI53"/>
    <mergeCell ref="AJ53:AQ53"/>
    <mergeCell ref="AR53:AY53"/>
    <mergeCell ref="A50:AY50"/>
    <mergeCell ref="A51:C52"/>
    <mergeCell ref="D51:AA52"/>
    <mergeCell ref="AB51:AI52"/>
    <mergeCell ref="AJ51:AQ52"/>
    <mergeCell ref="AR51:AY52"/>
    <mergeCell ref="A54:C54"/>
    <mergeCell ref="D54:AA54"/>
    <mergeCell ref="AB54:AI54"/>
    <mergeCell ref="AJ54:AQ54"/>
    <mergeCell ref="AR54:AY54"/>
    <mergeCell ref="A57:BL57"/>
    <mergeCell ref="A55:C55"/>
    <mergeCell ref="D55:AA55"/>
    <mergeCell ref="AB55:AI55"/>
    <mergeCell ref="AJ55:AQ55"/>
    <mergeCell ref="AR55:AY55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60:BL60"/>
    <mergeCell ref="A80:H80"/>
    <mergeCell ref="A74:AS74"/>
    <mergeCell ref="A75:AS75"/>
    <mergeCell ref="A77:V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Z61:AD61"/>
    <mergeCell ref="AE61:AN61"/>
    <mergeCell ref="AO61:AV61"/>
    <mergeCell ref="AW61:BD61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1:BL61"/>
    <mergeCell ref="A61:F61"/>
    <mergeCell ref="G61:Y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G61:L61">
    <cfRule type="cellIs" dxfId="37" priority="21" stopIfTrue="1" operator="equal">
      <formula>$G60</formula>
    </cfRule>
  </conditionalFormatting>
  <conditionalFormatting sqref="D46">
    <cfRule type="cellIs" dxfId="36" priority="22" stopIfTrue="1" operator="equal">
      <formula>#REF!</formula>
    </cfRule>
  </conditionalFormatting>
  <conditionalFormatting sqref="A61:F61">
    <cfRule type="cellIs" dxfId="35" priority="23" stopIfTrue="1" operator="equal">
      <formula>0</formula>
    </cfRule>
  </conditionalFormatting>
  <conditionalFormatting sqref="D47">
    <cfRule type="cellIs" dxfId="34" priority="20" stopIfTrue="1" operator="equal">
      <formula>$D46</formula>
    </cfRule>
  </conditionalFormatting>
  <conditionalFormatting sqref="G62:L62">
    <cfRule type="cellIs" dxfId="33" priority="17" stopIfTrue="1" operator="equal">
      <formula>$G61</formula>
    </cfRule>
  </conditionalFormatting>
  <conditionalFormatting sqref="A62:F62">
    <cfRule type="cellIs" dxfId="32" priority="18" stopIfTrue="1" operator="equal">
      <formula>0</formula>
    </cfRule>
  </conditionalFormatting>
  <conditionalFormatting sqref="G63:L63">
    <cfRule type="cellIs" dxfId="31" priority="15" stopIfTrue="1" operator="equal">
      <formula>$G62</formula>
    </cfRule>
  </conditionalFormatting>
  <conditionalFormatting sqref="A63:F63">
    <cfRule type="cellIs" dxfId="30" priority="16" stopIfTrue="1" operator="equal">
      <formula>0</formula>
    </cfRule>
  </conditionalFormatting>
  <conditionalFormatting sqref="G64">
    <cfRule type="cellIs" dxfId="29" priority="13" stopIfTrue="1" operator="equal">
      <formula>$G63</formula>
    </cfRule>
  </conditionalFormatting>
  <conditionalFormatting sqref="A64:F64">
    <cfRule type="cellIs" dxfId="28" priority="14" stopIfTrue="1" operator="equal">
      <formula>0</formula>
    </cfRule>
  </conditionalFormatting>
  <conditionalFormatting sqref="G65">
    <cfRule type="cellIs" dxfId="27" priority="11" stopIfTrue="1" operator="equal">
      <formula>$G64</formula>
    </cfRule>
  </conditionalFormatting>
  <conditionalFormatting sqref="A65:F65">
    <cfRule type="cellIs" dxfId="26" priority="12" stopIfTrue="1" operator="equal">
      <formula>0</formula>
    </cfRule>
  </conditionalFormatting>
  <conditionalFormatting sqref="G66">
    <cfRule type="cellIs" dxfId="25" priority="9" stopIfTrue="1" operator="equal">
      <formula>$G65</formula>
    </cfRule>
  </conditionalFormatting>
  <conditionalFormatting sqref="A66:F66">
    <cfRule type="cellIs" dxfId="24" priority="10" stopIfTrue="1" operator="equal">
      <formula>0</formula>
    </cfRule>
  </conditionalFormatting>
  <conditionalFormatting sqref="G67">
    <cfRule type="cellIs" dxfId="23" priority="7" stopIfTrue="1" operator="equal">
      <formula>$G66</formula>
    </cfRule>
  </conditionalFormatting>
  <conditionalFormatting sqref="A67:F67">
    <cfRule type="cellIs" dxfId="22" priority="8" stopIfTrue="1" operator="equal">
      <formula>0</formula>
    </cfRule>
  </conditionalFormatting>
  <conditionalFormatting sqref="G68">
    <cfRule type="cellIs" dxfId="21" priority="5" stopIfTrue="1" operator="equal">
      <formula>$G67</formula>
    </cfRule>
  </conditionalFormatting>
  <conditionalFormatting sqref="A68:F68">
    <cfRule type="cellIs" dxfId="20" priority="6" stopIfTrue="1" operator="equal">
      <formula>0</formula>
    </cfRule>
  </conditionalFormatting>
  <conditionalFormatting sqref="G69">
    <cfRule type="cellIs" dxfId="19" priority="3" stopIfTrue="1" operator="equal">
      <formula>$G68</formula>
    </cfRule>
  </conditionalFormatting>
  <conditionalFormatting sqref="A69:F69">
    <cfRule type="cellIs" dxfId="18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34" fitToHeight="50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A80"/>
  <sheetViews>
    <sheetView tabSelected="1" view="pageBreakPreview" zoomScale="87" zoomScaleNormal="100" zoomScaleSheetLayoutView="87" workbookViewId="0">
      <selection activeCell="AW8" sqref="AW8"/>
    </sheetView>
  </sheetViews>
  <sheetFormatPr defaultRowHeight="12.75" x14ac:dyDescent="0.2"/>
  <cols>
    <col min="1" max="54" width="2.85546875" style="41" customWidth="1"/>
    <col min="55" max="55" width="3.5703125" style="41" customWidth="1"/>
    <col min="56" max="65" width="2.85546875" style="41" customWidth="1"/>
    <col min="66" max="77" width="3" style="41" customWidth="1"/>
    <col min="78" max="78" width="4.5703125" style="41" customWidth="1"/>
    <col min="79" max="79" width="5.28515625" style="41" hidden="1" customWidth="1"/>
    <col min="80" max="16384" width="9.140625" style="41"/>
  </cols>
  <sheetData>
    <row r="1" spans="1:77" ht="37.5" customHeight="1" x14ac:dyDescent="0.2">
      <c r="AO1" s="255" t="s">
        <v>33</v>
      </c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</row>
    <row r="2" spans="1:77" ht="15.75" x14ac:dyDescent="0.2">
      <c r="AO2" s="235" t="s">
        <v>0</v>
      </c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</row>
    <row r="3" spans="1:77" x14ac:dyDescent="0.2">
      <c r="AO3" s="201" t="s">
        <v>386</v>
      </c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</row>
    <row r="4" spans="1:77" x14ac:dyDescent="0.2">
      <c r="AO4" s="256" t="s">
        <v>87</v>
      </c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</row>
    <row r="5" spans="1:77" x14ac:dyDescent="0.2">
      <c r="AO5" s="258" t="s">
        <v>18</v>
      </c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</row>
    <row r="6" spans="1:77" x14ac:dyDescent="0.2"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</row>
    <row r="7" spans="1:77" x14ac:dyDescent="0.2">
      <c r="AO7" s="116" t="s">
        <v>600</v>
      </c>
      <c r="AP7" s="111"/>
      <c r="AQ7" s="111"/>
      <c r="AR7" s="111"/>
      <c r="AS7" s="111"/>
      <c r="AT7" s="111"/>
      <c r="AU7" s="111"/>
      <c r="AV7" s="41" t="s">
        <v>60</v>
      </c>
      <c r="AW7" s="207">
        <v>73</v>
      </c>
      <c r="AX7" s="202"/>
      <c r="AY7" s="202"/>
      <c r="AZ7" s="202"/>
      <c r="BA7" s="202"/>
      <c r="BB7" s="202"/>
      <c r="BC7" s="202"/>
      <c r="BD7" s="202"/>
      <c r="BE7" s="202"/>
      <c r="BF7" s="202"/>
    </row>
    <row r="8" spans="1:77" x14ac:dyDescent="0.2">
      <c r="AO8" s="42"/>
      <c r="AP8" s="42"/>
      <c r="AQ8" s="42"/>
      <c r="AR8" s="42"/>
      <c r="AS8" s="42"/>
      <c r="AT8" s="42"/>
      <c r="AU8" s="42"/>
      <c r="AW8" s="43"/>
      <c r="AX8" s="43"/>
      <c r="AY8" s="43"/>
      <c r="AZ8" s="43"/>
      <c r="BA8" s="43"/>
      <c r="BB8" s="43"/>
      <c r="BC8" s="43"/>
      <c r="BD8" s="43"/>
      <c r="BE8" s="43"/>
      <c r="BF8" s="43"/>
    </row>
    <row r="10" spans="1:77" ht="15.75" x14ac:dyDescent="0.2">
      <c r="A10" s="254" t="s">
        <v>19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</row>
    <row r="11" spans="1:77" ht="15.75" x14ac:dyDescent="0.2">
      <c r="A11" s="254" t="s">
        <v>396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</row>
    <row r="12" spans="1:77" ht="15.75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</row>
    <row r="13" spans="1:77" s="48" customFormat="1" ht="14.25" x14ac:dyDescent="0.2">
      <c r="A13" s="45" t="s">
        <v>50</v>
      </c>
      <c r="B13" s="247" t="s">
        <v>86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46"/>
      <c r="N13" s="253" t="s">
        <v>87</v>
      </c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47"/>
      <c r="AU13" s="247" t="s">
        <v>91</v>
      </c>
      <c r="AV13" s="248"/>
      <c r="AW13" s="248"/>
      <c r="AX13" s="248"/>
      <c r="AY13" s="248"/>
      <c r="AZ13" s="248"/>
      <c r="BA13" s="248"/>
      <c r="BB13" s="248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</row>
    <row r="14" spans="1:77" s="48" customFormat="1" x14ac:dyDescent="0.2">
      <c r="A14" s="49"/>
      <c r="B14" s="249" t="s">
        <v>53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49"/>
      <c r="N14" s="251" t="s">
        <v>59</v>
      </c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49"/>
      <c r="AU14" s="249" t="s">
        <v>52</v>
      </c>
      <c r="AV14" s="249"/>
      <c r="AW14" s="249"/>
      <c r="AX14" s="249"/>
      <c r="AY14" s="249"/>
      <c r="AZ14" s="249"/>
      <c r="BA14" s="249"/>
      <c r="BB14" s="2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</row>
    <row r="15" spans="1:77" s="48" customFormat="1" x14ac:dyDescent="0.2">
      <c r="BE15" s="50"/>
      <c r="BF15" s="50"/>
      <c r="BG15" s="50"/>
      <c r="BH15" s="50"/>
      <c r="BI15" s="50"/>
      <c r="BJ15" s="50"/>
      <c r="BK15" s="50"/>
      <c r="BL15" s="50"/>
    </row>
    <row r="16" spans="1:77" s="48" customFormat="1" ht="15" x14ac:dyDescent="0.2">
      <c r="A16" s="51" t="s">
        <v>4</v>
      </c>
      <c r="B16" s="247" t="s">
        <v>96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46"/>
      <c r="N16" s="253" t="s">
        <v>87</v>
      </c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47"/>
      <c r="AU16" s="247" t="s">
        <v>91</v>
      </c>
      <c r="AV16" s="248"/>
      <c r="AW16" s="248"/>
      <c r="AX16" s="248"/>
      <c r="AY16" s="248"/>
      <c r="AZ16" s="248"/>
      <c r="BA16" s="248"/>
      <c r="BB16" s="248"/>
      <c r="BC16" s="52"/>
      <c r="BD16" s="52"/>
      <c r="BE16" s="52"/>
      <c r="BF16" s="52"/>
      <c r="BG16" s="52"/>
      <c r="BH16" s="52"/>
      <c r="BI16" s="52"/>
      <c r="BJ16" s="52"/>
      <c r="BK16" s="52"/>
      <c r="BL16" s="53"/>
      <c r="BM16" s="54"/>
      <c r="BN16" s="54"/>
      <c r="BO16" s="54"/>
      <c r="BP16" s="52"/>
      <c r="BQ16" s="52"/>
      <c r="BR16" s="52"/>
      <c r="BS16" s="52"/>
      <c r="BT16" s="52"/>
      <c r="BU16" s="52"/>
      <c r="BV16" s="52"/>
      <c r="BW16" s="52"/>
    </row>
    <row r="17" spans="1:79" s="48" customFormat="1" ht="24" customHeight="1" x14ac:dyDescent="0.2">
      <c r="A17" s="55"/>
      <c r="B17" s="249" t="s">
        <v>53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49"/>
      <c r="N17" s="251" t="s">
        <v>58</v>
      </c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49"/>
      <c r="AU17" s="249" t="s">
        <v>52</v>
      </c>
      <c r="AV17" s="249"/>
      <c r="AW17" s="249"/>
      <c r="AX17" s="249"/>
      <c r="AY17" s="249"/>
      <c r="AZ17" s="249"/>
      <c r="BA17" s="249"/>
      <c r="BB17" s="249"/>
      <c r="BC17" s="56"/>
      <c r="BD17" s="56"/>
      <c r="BE17" s="56"/>
      <c r="BF17" s="56"/>
      <c r="BG17" s="56"/>
      <c r="BH17" s="56"/>
      <c r="BI17" s="56"/>
      <c r="BJ17" s="56"/>
      <c r="BK17" s="57"/>
      <c r="BL17" s="56"/>
      <c r="BM17" s="54"/>
      <c r="BN17" s="54"/>
      <c r="BO17" s="54"/>
      <c r="BP17" s="56"/>
      <c r="BQ17" s="56"/>
      <c r="BR17" s="56"/>
      <c r="BS17" s="56"/>
      <c r="BT17" s="56"/>
      <c r="BU17" s="56"/>
      <c r="BV17" s="56"/>
      <c r="BW17" s="56"/>
    </row>
    <row r="18" spans="1:79" s="48" customFormat="1" x14ac:dyDescent="0.2"/>
    <row r="19" spans="1:79" s="48" customFormat="1" ht="46.5" customHeight="1" x14ac:dyDescent="0.2">
      <c r="A19" s="45" t="s">
        <v>51</v>
      </c>
      <c r="B19" s="247" t="s">
        <v>517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N19" s="247">
        <v>7361</v>
      </c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52"/>
      <c r="AA19" s="247" t="s">
        <v>519</v>
      </c>
      <c r="AB19" s="248"/>
      <c r="AC19" s="248"/>
      <c r="AD19" s="248"/>
      <c r="AE19" s="248"/>
      <c r="AF19" s="248"/>
      <c r="AG19" s="248"/>
      <c r="AH19" s="248"/>
      <c r="AI19" s="248"/>
      <c r="AJ19" s="52"/>
      <c r="AK19" s="252" t="s">
        <v>518</v>
      </c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52"/>
      <c r="BE19" s="247" t="s">
        <v>92</v>
      </c>
      <c r="BF19" s="248"/>
      <c r="BG19" s="248"/>
      <c r="BH19" s="248"/>
      <c r="BI19" s="248"/>
      <c r="BJ19" s="248"/>
      <c r="BK19" s="248"/>
      <c r="BL19" s="248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</row>
    <row r="20" spans="1:79" s="48" customFormat="1" ht="25.5" customHeight="1" x14ac:dyDescent="0.2">
      <c r="B20" s="249" t="s">
        <v>53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N20" s="249" t="s">
        <v>54</v>
      </c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56"/>
      <c r="AA20" s="250" t="s">
        <v>55</v>
      </c>
      <c r="AB20" s="250"/>
      <c r="AC20" s="250"/>
      <c r="AD20" s="250"/>
      <c r="AE20" s="250"/>
      <c r="AF20" s="250"/>
      <c r="AG20" s="250"/>
      <c r="AH20" s="250"/>
      <c r="AI20" s="250"/>
      <c r="AJ20" s="56"/>
      <c r="AK20" s="151" t="s">
        <v>56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56"/>
      <c r="BE20" s="249" t="s">
        <v>57</v>
      </c>
      <c r="BF20" s="249"/>
      <c r="BG20" s="249"/>
      <c r="BH20" s="249"/>
      <c r="BI20" s="249"/>
      <c r="BJ20" s="249"/>
      <c r="BK20" s="249"/>
      <c r="BL20" s="249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</row>
    <row r="21" spans="1:79" ht="6.75" customHeight="1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</row>
    <row r="22" spans="1:79" ht="24.95" customHeight="1" x14ac:dyDescent="0.2">
      <c r="A22" s="244" t="s">
        <v>47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5">
        <v>9010755</v>
      </c>
      <c r="V22" s="245"/>
      <c r="W22" s="245"/>
      <c r="X22" s="245"/>
      <c r="Y22" s="245"/>
      <c r="Z22" s="245"/>
      <c r="AA22" s="245"/>
      <c r="AB22" s="245"/>
      <c r="AC22" s="245"/>
      <c r="AD22" s="245"/>
      <c r="AE22" s="246" t="s">
        <v>48</v>
      </c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5">
        <v>0</v>
      </c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24" t="s">
        <v>21</v>
      </c>
      <c r="BE22" s="224"/>
      <c r="BF22" s="224"/>
      <c r="BG22" s="224"/>
      <c r="BH22" s="224"/>
      <c r="BI22" s="224"/>
      <c r="BJ22" s="224"/>
      <c r="BK22" s="224"/>
      <c r="BL22" s="224"/>
    </row>
    <row r="23" spans="1:79" ht="24.95" customHeight="1" x14ac:dyDescent="0.2">
      <c r="A23" s="224" t="s">
        <v>20</v>
      </c>
      <c r="B23" s="224"/>
      <c r="C23" s="224"/>
      <c r="D23" s="224"/>
      <c r="E23" s="224"/>
      <c r="F23" s="224"/>
      <c r="G23" s="224"/>
      <c r="H23" s="224"/>
      <c r="I23" s="245">
        <v>9010755</v>
      </c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24" t="s">
        <v>22</v>
      </c>
      <c r="U23" s="224"/>
      <c r="V23" s="224"/>
      <c r="W23" s="224"/>
      <c r="X23" s="59"/>
      <c r="Y23" s="59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1"/>
      <c r="AO23" s="61"/>
      <c r="AP23" s="61"/>
      <c r="AQ23" s="61"/>
      <c r="AR23" s="61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61"/>
      <c r="BE23" s="61"/>
      <c r="BF23" s="61"/>
      <c r="BG23" s="61"/>
      <c r="BH23" s="61"/>
      <c r="BI23" s="61"/>
      <c r="BJ23" s="58"/>
      <c r="BK23" s="58"/>
      <c r="BL23" s="58"/>
    </row>
    <row r="24" spans="1:79" ht="12.75" customHeight="1" x14ac:dyDescent="0.2">
      <c r="A24" s="62"/>
      <c r="B24" s="62"/>
      <c r="C24" s="62"/>
      <c r="D24" s="62"/>
      <c r="E24" s="62"/>
      <c r="F24" s="62"/>
      <c r="G24" s="62"/>
      <c r="H24" s="62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2"/>
      <c r="U24" s="62"/>
      <c r="V24" s="62"/>
      <c r="W24" s="62"/>
      <c r="X24" s="59"/>
      <c r="Y24" s="59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1"/>
      <c r="AO24" s="61"/>
      <c r="AP24" s="61"/>
      <c r="AQ24" s="61"/>
      <c r="AR24" s="61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61"/>
      <c r="BE24" s="61"/>
      <c r="BF24" s="61"/>
      <c r="BG24" s="61"/>
      <c r="BH24" s="61"/>
      <c r="BI24" s="61"/>
      <c r="BJ24" s="58"/>
      <c r="BK24" s="58"/>
      <c r="BL24" s="58"/>
    </row>
    <row r="25" spans="1:79" ht="15.75" customHeight="1" x14ac:dyDescent="0.2">
      <c r="A25" s="235" t="s">
        <v>35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</row>
    <row r="26" spans="1:79" ht="117" customHeight="1" x14ac:dyDescent="0.2">
      <c r="A26" s="145" t="s">
        <v>400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79" ht="15.75" customHeight="1" x14ac:dyDescent="0.2">
      <c r="A28" s="224" t="s">
        <v>34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</row>
    <row r="29" spans="1:79" ht="16.5" customHeight="1" x14ac:dyDescent="0.2">
      <c r="A29" s="239" t="s">
        <v>26</v>
      </c>
      <c r="B29" s="239"/>
      <c r="C29" s="239"/>
      <c r="D29" s="239"/>
      <c r="E29" s="239"/>
      <c r="F29" s="239"/>
      <c r="G29" s="240" t="s">
        <v>38</v>
      </c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2"/>
    </row>
    <row r="30" spans="1:79" ht="15.75" x14ac:dyDescent="0.2">
      <c r="A30" s="220">
        <v>1</v>
      </c>
      <c r="B30" s="220"/>
      <c r="C30" s="220"/>
      <c r="D30" s="220"/>
      <c r="E30" s="220"/>
      <c r="F30" s="220"/>
      <c r="G30" s="240">
        <v>2</v>
      </c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2"/>
    </row>
    <row r="31" spans="1:79" ht="12.75" customHeight="1" x14ac:dyDescent="0.2">
      <c r="A31" s="97">
        <v>1</v>
      </c>
      <c r="B31" s="97"/>
      <c r="C31" s="97"/>
      <c r="D31" s="97"/>
      <c r="E31" s="97"/>
      <c r="F31" s="97"/>
      <c r="G31" s="236" t="s">
        <v>520</v>
      </c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8"/>
      <c r="CA31" s="41" t="s">
        <v>46</v>
      </c>
    </row>
    <row r="32" spans="1:79" ht="12.75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3" spans="1:79" ht="15.95" customHeight="1" x14ac:dyDescent="0.2">
      <c r="A33" s="224" t="s">
        <v>36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</row>
    <row r="34" spans="1:79" ht="15.95" customHeight="1" x14ac:dyDescent="0.2">
      <c r="A34" s="243" t="s">
        <v>521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</row>
    <row r="35" spans="1:79" ht="12.75" customHeight="1" x14ac:dyDescent="0.2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75" customHeight="1" x14ac:dyDescent="0.2">
      <c r="A36" s="224" t="s">
        <v>37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</row>
    <row r="37" spans="1:79" ht="19.5" customHeight="1" x14ac:dyDescent="0.2">
      <c r="A37" s="239" t="s">
        <v>26</v>
      </c>
      <c r="B37" s="239"/>
      <c r="C37" s="239"/>
      <c r="D37" s="239"/>
      <c r="E37" s="239"/>
      <c r="F37" s="239"/>
      <c r="G37" s="240" t="s">
        <v>23</v>
      </c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2"/>
    </row>
    <row r="38" spans="1:79" ht="15.75" x14ac:dyDescent="0.2">
      <c r="A38" s="220">
        <v>1</v>
      </c>
      <c r="B38" s="220"/>
      <c r="C38" s="220"/>
      <c r="D38" s="220"/>
      <c r="E38" s="220"/>
      <c r="F38" s="220"/>
      <c r="G38" s="240">
        <v>2</v>
      </c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2"/>
    </row>
    <row r="39" spans="1:79" ht="13.5" customHeight="1" x14ac:dyDescent="0.2">
      <c r="A39" s="97">
        <v>1</v>
      </c>
      <c r="B39" s="97"/>
      <c r="C39" s="97"/>
      <c r="D39" s="97"/>
      <c r="E39" s="97"/>
      <c r="F39" s="97"/>
      <c r="G39" s="236" t="s">
        <v>522</v>
      </c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8"/>
      <c r="CA39" s="41" t="s">
        <v>11</v>
      </c>
    </row>
    <row r="40" spans="1:79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</row>
    <row r="41" spans="1:79" ht="15.75" customHeight="1" x14ac:dyDescent="0.2">
      <c r="A41" s="224" t="s">
        <v>39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</row>
    <row r="42" spans="1:79" ht="15" customHeight="1" x14ac:dyDescent="0.2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66"/>
      <c r="BB42" s="66"/>
      <c r="BC42" s="66"/>
      <c r="BD42" s="66"/>
      <c r="BE42" s="66"/>
      <c r="BF42" s="66"/>
      <c r="BG42" s="66"/>
      <c r="BH42" s="66"/>
      <c r="BI42" s="67"/>
      <c r="BJ42" s="67"/>
      <c r="BK42" s="67"/>
      <c r="BL42" s="67"/>
    </row>
    <row r="43" spans="1:79" ht="15.95" customHeight="1" x14ac:dyDescent="0.2">
      <c r="A43" s="220" t="s">
        <v>26</v>
      </c>
      <c r="B43" s="220"/>
      <c r="C43" s="220"/>
      <c r="D43" s="229" t="s">
        <v>24</v>
      </c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1"/>
      <c r="AC43" s="220" t="s">
        <v>27</v>
      </c>
      <c r="AD43" s="220"/>
      <c r="AE43" s="220"/>
      <c r="AF43" s="220"/>
      <c r="AG43" s="220"/>
      <c r="AH43" s="220"/>
      <c r="AI43" s="220"/>
      <c r="AJ43" s="220"/>
      <c r="AK43" s="220" t="s">
        <v>28</v>
      </c>
      <c r="AL43" s="220"/>
      <c r="AM43" s="220"/>
      <c r="AN43" s="220"/>
      <c r="AO43" s="220"/>
      <c r="AP43" s="220"/>
      <c r="AQ43" s="220"/>
      <c r="AR43" s="220"/>
      <c r="AS43" s="220" t="s">
        <v>25</v>
      </c>
      <c r="AT43" s="220"/>
      <c r="AU43" s="220"/>
      <c r="AV43" s="220"/>
      <c r="AW43" s="220"/>
      <c r="AX43" s="220"/>
      <c r="AY43" s="220"/>
      <c r="AZ43" s="220"/>
      <c r="BA43" s="68"/>
      <c r="BB43" s="68"/>
      <c r="BC43" s="68"/>
      <c r="BD43" s="68"/>
      <c r="BE43" s="68"/>
      <c r="BF43" s="68"/>
      <c r="BG43" s="68"/>
      <c r="BH43" s="68"/>
    </row>
    <row r="44" spans="1:79" ht="12" customHeight="1" x14ac:dyDescent="0.2">
      <c r="A44" s="220"/>
      <c r="B44" s="220"/>
      <c r="C44" s="220"/>
      <c r="D44" s="232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4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68"/>
      <c r="BB44" s="68"/>
      <c r="BC44" s="68"/>
      <c r="BD44" s="68"/>
      <c r="BE44" s="68"/>
      <c r="BF44" s="68"/>
      <c r="BG44" s="68"/>
      <c r="BH44" s="68"/>
    </row>
    <row r="45" spans="1:79" ht="15.75" x14ac:dyDescent="0.2">
      <c r="A45" s="220">
        <v>1</v>
      </c>
      <c r="B45" s="220"/>
      <c r="C45" s="220"/>
      <c r="D45" s="221">
        <v>2</v>
      </c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3"/>
      <c r="AC45" s="220">
        <v>3</v>
      </c>
      <c r="AD45" s="220"/>
      <c r="AE45" s="220"/>
      <c r="AF45" s="220"/>
      <c r="AG45" s="220"/>
      <c r="AH45" s="220"/>
      <c r="AI45" s="220"/>
      <c r="AJ45" s="220"/>
      <c r="AK45" s="220">
        <v>4</v>
      </c>
      <c r="AL45" s="220"/>
      <c r="AM45" s="220"/>
      <c r="AN45" s="220"/>
      <c r="AO45" s="220"/>
      <c r="AP45" s="220"/>
      <c r="AQ45" s="220"/>
      <c r="AR45" s="220"/>
      <c r="AS45" s="220">
        <v>5</v>
      </c>
      <c r="AT45" s="220"/>
      <c r="AU45" s="220"/>
      <c r="AV45" s="220"/>
      <c r="AW45" s="220"/>
      <c r="AX45" s="220"/>
      <c r="AY45" s="220"/>
      <c r="AZ45" s="220"/>
      <c r="BA45" s="68"/>
      <c r="BB45" s="68"/>
      <c r="BC45" s="68"/>
      <c r="BD45" s="68"/>
      <c r="BE45" s="68"/>
      <c r="BF45" s="68"/>
      <c r="BG45" s="68"/>
      <c r="BH45" s="68"/>
    </row>
    <row r="46" spans="1:79" ht="12.75" customHeight="1" x14ac:dyDescent="0.2">
      <c r="A46" s="97">
        <v>1</v>
      </c>
      <c r="B46" s="97"/>
      <c r="C46" s="97"/>
      <c r="D46" s="236" t="str">
        <f>G39</f>
        <v>Проведення капітального ремонту об`єктів</v>
      </c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8"/>
      <c r="AC46" s="102">
        <v>0</v>
      </c>
      <c r="AD46" s="102"/>
      <c r="AE46" s="102"/>
      <c r="AF46" s="102"/>
      <c r="AG46" s="102"/>
      <c r="AH46" s="102"/>
      <c r="AI46" s="102"/>
      <c r="AJ46" s="102"/>
      <c r="AK46" s="102">
        <v>9010755</v>
      </c>
      <c r="AL46" s="102"/>
      <c r="AM46" s="102"/>
      <c r="AN46" s="102"/>
      <c r="AO46" s="102"/>
      <c r="AP46" s="102"/>
      <c r="AQ46" s="102"/>
      <c r="AR46" s="102"/>
      <c r="AS46" s="102">
        <f>AC46+AK46</f>
        <v>9010755</v>
      </c>
      <c r="AT46" s="102"/>
      <c r="AU46" s="102"/>
      <c r="AV46" s="102"/>
      <c r="AW46" s="102"/>
      <c r="AX46" s="102"/>
      <c r="AY46" s="102"/>
      <c r="AZ46" s="102"/>
      <c r="BA46" s="70"/>
      <c r="BB46" s="70"/>
      <c r="BC46" s="70"/>
      <c r="BD46" s="70"/>
      <c r="BE46" s="70"/>
      <c r="BF46" s="70"/>
      <c r="BG46" s="70"/>
      <c r="BH46" s="70"/>
      <c r="CA46" s="41" t="s">
        <v>12</v>
      </c>
    </row>
    <row r="47" spans="1:79" s="69" customFormat="1" x14ac:dyDescent="0.2">
      <c r="A47" s="211"/>
      <c r="B47" s="211"/>
      <c r="C47" s="211"/>
      <c r="D47" s="225" t="s">
        <v>62</v>
      </c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7"/>
      <c r="AC47" s="195">
        <v>0</v>
      </c>
      <c r="AD47" s="195"/>
      <c r="AE47" s="195"/>
      <c r="AF47" s="195"/>
      <c r="AG47" s="195"/>
      <c r="AH47" s="195"/>
      <c r="AI47" s="195"/>
      <c r="AJ47" s="195"/>
      <c r="AK47" s="195">
        <f>SUM(AK46:AR46)</f>
        <v>9010755</v>
      </c>
      <c r="AL47" s="195"/>
      <c r="AM47" s="195"/>
      <c r="AN47" s="195"/>
      <c r="AO47" s="195"/>
      <c r="AP47" s="195"/>
      <c r="AQ47" s="195"/>
      <c r="AR47" s="195"/>
      <c r="AS47" s="195">
        <f>AC47+AK47</f>
        <v>9010755</v>
      </c>
      <c r="AT47" s="195"/>
      <c r="AU47" s="195"/>
      <c r="AV47" s="195"/>
      <c r="AW47" s="195"/>
      <c r="AX47" s="195"/>
      <c r="AY47" s="195"/>
      <c r="AZ47" s="195"/>
      <c r="BA47" s="71"/>
      <c r="BB47" s="71"/>
      <c r="BC47" s="71"/>
      <c r="BD47" s="71"/>
      <c r="BE47" s="71"/>
      <c r="BF47" s="71"/>
      <c r="BG47" s="71"/>
      <c r="BH47" s="71"/>
    </row>
    <row r="49" spans="1:79" ht="15.75" customHeight="1" x14ac:dyDescent="0.2">
      <c r="A49" s="235" t="s">
        <v>40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</row>
    <row r="50" spans="1:79" ht="15" customHeight="1" x14ac:dyDescent="0.2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</row>
    <row r="51" spans="1:79" ht="15.95" customHeight="1" x14ac:dyDescent="0.2">
      <c r="A51" s="220" t="s">
        <v>26</v>
      </c>
      <c r="B51" s="220"/>
      <c r="C51" s="220"/>
      <c r="D51" s="229" t="s">
        <v>32</v>
      </c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1"/>
      <c r="AB51" s="220" t="s">
        <v>27</v>
      </c>
      <c r="AC51" s="220"/>
      <c r="AD51" s="220"/>
      <c r="AE51" s="220"/>
      <c r="AF51" s="220"/>
      <c r="AG51" s="220"/>
      <c r="AH51" s="220"/>
      <c r="AI51" s="220"/>
      <c r="AJ51" s="220" t="s">
        <v>28</v>
      </c>
      <c r="AK51" s="220"/>
      <c r="AL51" s="220"/>
      <c r="AM51" s="220"/>
      <c r="AN51" s="220"/>
      <c r="AO51" s="220"/>
      <c r="AP51" s="220"/>
      <c r="AQ51" s="220"/>
      <c r="AR51" s="220" t="s">
        <v>25</v>
      </c>
      <c r="AS51" s="220"/>
      <c r="AT51" s="220"/>
      <c r="AU51" s="220"/>
      <c r="AV51" s="220"/>
      <c r="AW51" s="220"/>
      <c r="AX51" s="220"/>
      <c r="AY51" s="220"/>
    </row>
    <row r="52" spans="1:79" ht="13.5" customHeight="1" x14ac:dyDescent="0.2">
      <c r="A52" s="220"/>
      <c r="B52" s="220"/>
      <c r="C52" s="220"/>
      <c r="D52" s="232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4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</row>
    <row r="53" spans="1:79" ht="15.75" customHeight="1" x14ac:dyDescent="0.2">
      <c r="A53" s="220">
        <v>1</v>
      </c>
      <c r="B53" s="220"/>
      <c r="C53" s="220"/>
      <c r="D53" s="221">
        <v>2</v>
      </c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3"/>
      <c r="AB53" s="220">
        <v>3</v>
      </c>
      <c r="AC53" s="220"/>
      <c r="AD53" s="220"/>
      <c r="AE53" s="220"/>
      <c r="AF53" s="220"/>
      <c r="AG53" s="220"/>
      <c r="AH53" s="220"/>
      <c r="AI53" s="220"/>
      <c r="AJ53" s="220">
        <v>4</v>
      </c>
      <c r="AK53" s="220"/>
      <c r="AL53" s="220"/>
      <c r="AM53" s="220"/>
      <c r="AN53" s="220"/>
      <c r="AO53" s="220"/>
      <c r="AP53" s="220"/>
      <c r="AQ53" s="220"/>
      <c r="AR53" s="220">
        <v>5</v>
      </c>
      <c r="AS53" s="220"/>
      <c r="AT53" s="220"/>
      <c r="AU53" s="220"/>
      <c r="AV53" s="220"/>
      <c r="AW53" s="220"/>
      <c r="AX53" s="220"/>
      <c r="AY53" s="220"/>
    </row>
    <row r="54" spans="1:79" ht="42.75" customHeight="1" x14ac:dyDescent="0.2">
      <c r="A54" s="97">
        <v>1</v>
      </c>
      <c r="B54" s="97"/>
      <c r="C54" s="97"/>
      <c r="D54" s="137" t="s">
        <v>523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9"/>
      <c r="AB54" s="102">
        <v>0</v>
      </c>
      <c r="AC54" s="102"/>
      <c r="AD54" s="102"/>
      <c r="AE54" s="102"/>
      <c r="AF54" s="102"/>
      <c r="AG54" s="102"/>
      <c r="AH54" s="102"/>
      <c r="AI54" s="102"/>
      <c r="AJ54" s="102">
        <v>9010755</v>
      </c>
      <c r="AK54" s="102"/>
      <c r="AL54" s="102"/>
      <c r="AM54" s="102"/>
      <c r="AN54" s="102"/>
      <c r="AO54" s="102"/>
      <c r="AP54" s="102"/>
      <c r="AQ54" s="102"/>
      <c r="AR54" s="102">
        <f>AB54+AJ54</f>
        <v>9010755</v>
      </c>
      <c r="AS54" s="102"/>
      <c r="AT54" s="102"/>
      <c r="AU54" s="102"/>
      <c r="AV54" s="102"/>
      <c r="AW54" s="102"/>
      <c r="AX54" s="102"/>
      <c r="AY54" s="102"/>
      <c r="CA54" s="41" t="s">
        <v>14</v>
      </c>
    </row>
    <row r="55" spans="1:79" s="69" customFormat="1" ht="12.75" customHeight="1" x14ac:dyDescent="0.2">
      <c r="A55" s="211"/>
      <c r="B55" s="211"/>
      <c r="C55" s="211"/>
      <c r="D55" s="225" t="s">
        <v>25</v>
      </c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7"/>
      <c r="AB55" s="195">
        <v>0</v>
      </c>
      <c r="AC55" s="195"/>
      <c r="AD55" s="195"/>
      <c r="AE55" s="195"/>
      <c r="AF55" s="195"/>
      <c r="AG55" s="195"/>
      <c r="AH55" s="195"/>
      <c r="AI55" s="195"/>
      <c r="AJ55" s="195">
        <f>SUM(AJ54)</f>
        <v>9010755</v>
      </c>
      <c r="AK55" s="195"/>
      <c r="AL55" s="195"/>
      <c r="AM55" s="195"/>
      <c r="AN55" s="195"/>
      <c r="AO55" s="195"/>
      <c r="AP55" s="195"/>
      <c r="AQ55" s="195"/>
      <c r="AR55" s="195">
        <f>AB55+AJ55</f>
        <v>9010755</v>
      </c>
      <c r="AS55" s="195"/>
      <c r="AT55" s="195"/>
      <c r="AU55" s="195"/>
      <c r="AV55" s="195"/>
      <c r="AW55" s="195"/>
      <c r="AX55" s="195"/>
      <c r="AY55" s="195"/>
    </row>
    <row r="57" spans="1:79" ht="15.75" customHeight="1" x14ac:dyDescent="0.2">
      <c r="A57" s="224" t="s">
        <v>41</v>
      </c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</row>
    <row r="58" spans="1:79" ht="33.75" customHeight="1" x14ac:dyDescent="0.2">
      <c r="A58" s="220" t="s">
        <v>26</v>
      </c>
      <c r="B58" s="220"/>
      <c r="C58" s="220"/>
      <c r="D58" s="220"/>
      <c r="E58" s="220"/>
      <c r="F58" s="220"/>
      <c r="G58" s="221" t="s">
        <v>42</v>
      </c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3"/>
      <c r="Z58" s="220" t="s">
        <v>2</v>
      </c>
      <c r="AA58" s="220"/>
      <c r="AB58" s="220"/>
      <c r="AC58" s="220"/>
      <c r="AD58" s="220"/>
      <c r="AE58" s="220" t="s">
        <v>1</v>
      </c>
      <c r="AF58" s="220"/>
      <c r="AG58" s="220"/>
      <c r="AH58" s="220"/>
      <c r="AI58" s="220"/>
      <c r="AJ58" s="220"/>
      <c r="AK58" s="220"/>
      <c r="AL58" s="220"/>
      <c r="AM58" s="220"/>
      <c r="AN58" s="220"/>
      <c r="AO58" s="221" t="s">
        <v>27</v>
      </c>
      <c r="AP58" s="222"/>
      <c r="AQ58" s="222"/>
      <c r="AR58" s="222"/>
      <c r="AS58" s="222"/>
      <c r="AT58" s="222"/>
      <c r="AU58" s="222"/>
      <c r="AV58" s="223"/>
      <c r="AW58" s="221" t="s">
        <v>28</v>
      </c>
      <c r="AX58" s="222"/>
      <c r="AY58" s="222"/>
      <c r="AZ58" s="222"/>
      <c r="BA58" s="222"/>
      <c r="BB58" s="222"/>
      <c r="BC58" s="222"/>
      <c r="BD58" s="223"/>
      <c r="BE58" s="221" t="s">
        <v>25</v>
      </c>
      <c r="BF58" s="222"/>
      <c r="BG58" s="222"/>
      <c r="BH58" s="222"/>
      <c r="BI58" s="222"/>
      <c r="BJ58" s="222"/>
      <c r="BK58" s="222"/>
      <c r="BL58" s="223"/>
    </row>
    <row r="59" spans="1:79" ht="15.75" customHeight="1" x14ac:dyDescent="0.2">
      <c r="A59" s="220">
        <v>1</v>
      </c>
      <c r="B59" s="220"/>
      <c r="C59" s="220"/>
      <c r="D59" s="220"/>
      <c r="E59" s="220"/>
      <c r="F59" s="220"/>
      <c r="G59" s="221">
        <v>2</v>
      </c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3"/>
      <c r="Z59" s="220">
        <v>3</v>
      </c>
      <c r="AA59" s="220"/>
      <c r="AB59" s="220"/>
      <c r="AC59" s="220"/>
      <c r="AD59" s="220"/>
      <c r="AE59" s="220">
        <v>4</v>
      </c>
      <c r="AF59" s="220"/>
      <c r="AG59" s="220"/>
      <c r="AH59" s="220"/>
      <c r="AI59" s="220"/>
      <c r="AJ59" s="220"/>
      <c r="AK59" s="220"/>
      <c r="AL59" s="220"/>
      <c r="AM59" s="220"/>
      <c r="AN59" s="220"/>
      <c r="AO59" s="220">
        <v>5</v>
      </c>
      <c r="AP59" s="220"/>
      <c r="AQ59" s="220"/>
      <c r="AR59" s="220"/>
      <c r="AS59" s="220"/>
      <c r="AT59" s="220"/>
      <c r="AU59" s="220"/>
      <c r="AV59" s="220"/>
      <c r="AW59" s="220">
        <v>6</v>
      </c>
      <c r="AX59" s="220"/>
      <c r="AY59" s="220"/>
      <c r="AZ59" s="220"/>
      <c r="BA59" s="220"/>
      <c r="BB59" s="220"/>
      <c r="BC59" s="220"/>
      <c r="BD59" s="220"/>
      <c r="BE59" s="220">
        <v>7</v>
      </c>
      <c r="BF59" s="220"/>
      <c r="BG59" s="220"/>
      <c r="BH59" s="220"/>
      <c r="BI59" s="220"/>
      <c r="BJ59" s="220"/>
      <c r="BK59" s="220"/>
      <c r="BL59" s="220"/>
    </row>
    <row r="60" spans="1:79" s="69" customFormat="1" ht="12.75" customHeight="1" x14ac:dyDescent="0.2">
      <c r="A60" s="211">
        <v>1</v>
      </c>
      <c r="B60" s="211"/>
      <c r="C60" s="211"/>
      <c r="D60" s="211"/>
      <c r="E60" s="211"/>
      <c r="F60" s="211"/>
      <c r="G60" s="212" t="s">
        <v>63</v>
      </c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7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2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CA60" s="69" t="s">
        <v>16</v>
      </c>
    </row>
    <row r="61" spans="1:79" ht="28.5" customHeight="1" x14ac:dyDescent="0.2">
      <c r="A61" s="97"/>
      <c r="B61" s="97"/>
      <c r="C61" s="97"/>
      <c r="D61" s="97"/>
      <c r="E61" s="97"/>
      <c r="F61" s="97"/>
      <c r="G61" s="208" t="s">
        <v>69</v>
      </c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9"/>
      <c r="Z61" s="101" t="s">
        <v>70</v>
      </c>
      <c r="AA61" s="101"/>
      <c r="AB61" s="101"/>
      <c r="AC61" s="101"/>
      <c r="AD61" s="101"/>
      <c r="AE61" s="101" t="s">
        <v>71</v>
      </c>
      <c r="AF61" s="101"/>
      <c r="AG61" s="101"/>
      <c r="AH61" s="101"/>
      <c r="AI61" s="101"/>
      <c r="AJ61" s="101"/>
      <c r="AK61" s="101"/>
      <c r="AL61" s="101"/>
      <c r="AM61" s="101"/>
      <c r="AN61" s="208"/>
      <c r="AO61" s="102">
        <v>0</v>
      </c>
      <c r="AP61" s="102"/>
      <c r="AQ61" s="102"/>
      <c r="AR61" s="102"/>
      <c r="AS61" s="102"/>
      <c r="AT61" s="102"/>
      <c r="AU61" s="102"/>
      <c r="AV61" s="102"/>
      <c r="AW61" s="102">
        <v>9010755</v>
      </c>
      <c r="AX61" s="102"/>
      <c r="AY61" s="102"/>
      <c r="AZ61" s="102"/>
      <c r="BA61" s="102"/>
      <c r="BB61" s="102"/>
      <c r="BC61" s="102"/>
      <c r="BD61" s="102"/>
      <c r="BE61" s="102">
        <f t="shared" ref="BE61:BE67" si="0">AO61+AW61</f>
        <v>9010755</v>
      </c>
      <c r="BF61" s="102"/>
      <c r="BG61" s="102"/>
      <c r="BH61" s="102"/>
      <c r="BI61" s="102"/>
      <c r="BJ61" s="102"/>
      <c r="BK61" s="102"/>
      <c r="BL61" s="102"/>
    </row>
    <row r="62" spans="1:79" s="69" customFormat="1" ht="12.75" customHeight="1" x14ac:dyDescent="0.2">
      <c r="A62" s="211">
        <v>2</v>
      </c>
      <c r="B62" s="211"/>
      <c r="C62" s="211"/>
      <c r="D62" s="211"/>
      <c r="E62" s="211"/>
      <c r="F62" s="211"/>
      <c r="G62" s="212" t="s">
        <v>72</v>
      </c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7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2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</row>
    <row r="63" spans="1:79" ht="22.5" customHeight="1" x14ac:dyDescent="0.2">
      <c r="A63" s="97"/>
      <c r="B63" s="97"/>
      <c r="C63" s="97"/>
      <c r="D63" s="97"/>
      <c r="E63" s="97"/>
      <c r="F63" s="97"/>
      <c r="G63" s="208" t="s">
        <v>516</v>
      </c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10"/>
      <c r="Z63" s="101" t="s">
        <v>66</v>
      </c>
      <c r="AA63" s="101"/>
      <c r="AB63" s="101"/>
      <c r="AC63" s="101"/>
      <c r="AD63" s="101"/>
      <c r="AE63" s="208" t="s">
        <v>233</v>
      </c>
      <c r="AF63" s="209"/>
      <c r="AG63" s="209"/>
      <c r="AH63" s="209"/>
      <c r="AI63" s="209"/>
      <c r="AJ63" s="209"/>
      <c r="AK63" s="209"/>
      <c r="AL63" s="209"/>
      <c r="AM63" s="209"/>
      <c r="AN63" s="210"/>
      <c r="AO63" s="102">
        <v>0</v>
      </c>
      <c r="AP63" s="102"/>
      <c r="AQ63" s="102"/>
      <c r="AR63" s="102"/>
      <c r="AS63" s="102"/>
      <c r="AT63" s="102"/>
      <c r="AU63" s="102"/>
      <c r="AV63" s="102"/>
      <c r="AW63" s="102">
        <v>1</v>
      </c>
      <c r="AX63" s="102"/>
      <c r="AY63" s="102"/>
      <c r="AZ63" s="102"/>
      <c r="BA63" s="102"/>
      <c r="BB63" s="102"/>
      <c r="BC63" s="102"/>
      <c r="BD63" s="102"/>
      <c r="BE63" s="102">
        <f t="shared" si="0"/>
        <v>1</v>
      </c>
      <c r="BF63" s="102"/>
      <c r="BG63" s="102"/>
      <c r="BH63" s="102"/>
      <c r="BI63" s="102"/>
      <c r="BJ63" s="102"/>
      <c r="BK63" s="102"/>
      <c r="BL63" s="102"/>
    </row>
    <row r="64" spans="1:79" s="69" customFormat="1" ht="12.75" customHeight="1" x14ac:dyDescent="0.2">
      <c r="A64" s="211">
        <v>3</v>
      </c>
      <c r="B64" s="211"/>
      <c r="C64" s="211"/>
      <c r="D64" s="211"/>
      <c r="E64" s="211"/>
      <c r="F64" s="211"/>
      <c r="G64" s="212" t="s">
        <v>77</v>
      </c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4"/>
      <c r="Z64" s="215"/>
      <c r="AA64" s="215"/>
      <c r="AB64" s="215"/>
      <c r="AC64" s="215"/>
      <c r="AD64" s="215"/>
      <c r="AE64" s="212"/>
      <c r="AF64" s="213"/>
      <c r="AG64" s="213"/>
      <c r="AH64" s="213"/>
      <c r="AI64" s="213"/>
      <c r="AJ64" s="213"/>
      <c r="AK64" s="213"/>
      <c r="AL64" s="213"/>
      <c r="AM64" s="213"/>
      <c r="AN64" s="214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</row>
    <row r="65" spans="1:64" ht="12.75" customHeight="1" x14ac:dyDescent="0.2">
      <c r="A65" s="97"/>
      <c r="B65" s="97"/>
      <c r="C65" s="97"/>
      <c r="D65" s="97"/>
      <c r="E65" s="97"/>
      <c r="F65" s="97"/>
      <c r="G65" s="208" t="s">
        <v>524</v>
      </c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10"/>
      <c r="Z65" s="101" t="s">
        <v>70</v>
      </c>
      <c r="AA65" s="101"/>
      <c r="AB65" s="101"/>
      <c r="AC65" s="101"/>
      <c r="AD65" s="101"/>
      <c r="AE65" s="208" t="s">
        <v>79</v>
      </c>
      <c r="AF65" s="209"/>
      <c r="AG65" s="209"/>
      <c r="AH65" s="209"/>
      <c r="AI65" s="209"/>
      <c r="AJ65" s="209"/>
      <c r="AK65" s="209"/>
      <c r="AL65" s="209"/>
      <c r="AM65" s="209"/>
      <c r="AN65" s="210"/>
      <c r="AO65" s="102">
        <v>0</v>
      </c>
      <c r="AP65" s="102"/>
      <c r="AQ65" s="102"/>
      <c r="AR65" s="102"/>
      <c r="AS65" s="102"/>
      <c r="AT65" s="102"/>
      <c r="AU65" s="102"/>
      <c r="AV65" s="102"/>
      <c r="AW65" s="102">
        <v>9010755</v>
      </c>
      <c r="AX65" s="102"/>
      <c r="AY65" s="102"/>
      <c r="AZ65" s="102"/>
      <c r="BA65" s="102"/>
      <c r="BB65" s="102"/>
      <c r="BC65" s="102"/>
      <c r="BD65" s="102"/>
      <c r="BE65" s="102">
        <f t="shared" si="0"/>
        <v>9010755</v>
      </c>
      <c r="BF65" s="102"/>
      <c r="BG65" s="102"/>
      <c r="BH65" s="102"/>
      <c r="BI65" s="102"/>
      <c r="BJ65" s="102"/>
      <c r="BK65" s="102"/>
      <c r="BL65" s="102"/>
    </row>
    <row r="66" spans="1:64" s="69" customFormat="1" ht="12.75" customHeight="1" x14ac:dyDescent="0.2">
      <c r="A66" s="211">
        <v>4</v>
      </c>
      <c r="B66" s="211"/>
      <c r="C66" s="211"/>
      <c r="D66" s="211"/>
      <c r="E66" s="211"/>
      <c r="F66" s="211"/>
      <c r="G66" s="212" t="s">
        <v>82</v>
      </c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4"/>
      <c r="Z66" s="215"/>
      <c r="AA66" s="215"/>
      <c r="AB66" s="215"/>
      <c r="AC66" s="215"/>
      <c r="AD66" s="215"/>
      <c r="AE66" s="212"/>
      <c r="AF66" s="213"/>
      <c r="AG66" s="213"/>
      <c r="AH66" s="213"/>
      <c r="AI66" s="213"/>
      <c r="AJ66" s="213"/>
      <c r="AK66" s="213"/>
      <c r="AL66" s="213"/>
      <c r="AM66" s="213"/>
      <c r="AN66" s="214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</row>
    <row r="67" spans="1:64" ht="27" customHeight="1" x14ac:dyDescent="0.2">
      <c r="A67" s="97"/>
      <c r="B67" s="97"/>
      <c r="C67" s="97"/>
      <c r="D67" s="97"/>
      <c r="E67" s="97"/>
      <c r="F67" s="97"/>
      <c r="G67" s="208" t="s">
        <v>525</v>
      </c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10"/>
      <c r="Z67" s="101" t="s">
        <v>84</v>
      </c>
      <c r="AA67" s="101"/>
      <c r="AB67" s="101"/>
      <c r="AC67" s="101"/>
      <c r="AD67" s="101"/>
      <c r="AE67" s="208" t="s">
        <v>79</v>
      </c>
      <c r="AF67" s="209"/>
      <c r="AG67" s="209"/>
      <c r="AH67" s="209"/>
      <c r="AI67" s="209"/>
      <c r="AJ67" s="209"/>
      <c r="AK67" s="209"/>
      <c r="AL67" s="209"/>
      <c r="AM67" s="209"/>
      <c r="AN67" s="210"/>
      <c r="AO67" s="102">
        <v>0</v>
      </c>
      <c r="AP67" s="102"/>
      <c r="AQ67" s="102"/>
      <c r="AR67" s="102"/>
      <c r="AS67" s="102"/>
      <c r="AT67" s="102"/>
      <c r="AU67" s="102"/>
      <c r="AV67" s="102"/>
      <c r="AW67" s="102">
        <v>100</v>
      </c>
      <c r="AX67" s="102"/>
      <c r="AY67" s="102"/>
      <c r="AZ67" s="102"/>
      <c r="BA67" s="102"/>
      <c r="BB67" s="102"/>
      <c r="BC67" s="102"/>
      <c r="BD67" s="102"/>
      <c r="BE67" s="102">
        <f t="shared" si="0"/>
        <v>100</v>
      </c>
      <c r="BF67" s="102"/>
      <c r="BG67" s="102"/>
      <c r="BH67" s="102"/>
      <c r="BI67" s="102"/>
      <c r="BJ67" s="102"/>
      <c r="BK67" s="102"/>
      <c r="BL67" s="102"/>
    </row>
    <row r="68" spans="1:64" x14ac:dyDescent="0.2"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ht="16.5" customHeight="1" x14ac:dyDescent="0.2">
      <c r="A69" s="204" t="s">
        <v>89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72"/>
      <c r="AO69" s="207" t="s">
        <v>401</v>
      </c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</row>
    <row r="70" spans="1:64" x14ac:dyDescent="0.2">
      <c r="W70" s="198" t="s">
        <v>5</v>
      </c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O70" s="198" t="s">
        <v>49</v>
      </c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</row>
    <row r="71" spans="1:64" ht="15.75" customHeight="1" x14ac:dyDescent="0.2">
      <c r="A71" s="200" t="s">
        <v>3</v>
      </c>
      <c r="B71" s="200"/>
      <c r="C71" s="200"/>
      <c r="D71" s="200"/>
      <c r="E71" s="200"/>
      <c r="F71" s="200"/>
    </row>
    <row r="72" spans="1:64" ht="13.15" customHeight="1" x14ac:dyDescent="0.2">
      <c r="A72" s="201" t="s">
        <v>88</v>
      </c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</row>
    <row r="73" spans="1:64" x14ac:dyDescent="0.2">
      <c r="A73" s="203" t="s">
        <v>45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</row>
    <row r="74" spans="1:64" ht="10.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</row>
    <row r="75" spans="1:64" x14ac:dyDescent="0.2">
      <c r="A75" s="204" t="s">
        <v>90</v>
      </c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2"/>
      <c r="AO75" s="74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</row>
    <row r="76" spans="1:64" ht="15.75" x14ac:dyDescent="0.2">
      <c r="A76" s="204" t="s">
        <v>387</v>
      </c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72"/>
      <c r="AO76" s="207" t="s">
        <v>402</v>
      </c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</row>
    <row r="77" spans="1:64" x14ac:dyDescent="0.2">
      <c r="W77" s="198" t="s">
        <v>5</v>
      </c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O77" s="198" t="s">
        <v>49</v>
      </c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</row>
    <row r="78" spans="1:64" x14ac:dyDescent="0.2">
      <c r="A78" s="199"/>
      <c r="B78" s="199"/>
      <c r="C78" s="199"/>
      <c r="D78" s="199"/>
      <c r="E78" s="199"/>
      <c r="F78" s="199"/>
      <c r="G78" s="199"/>
      <c r="H78" s="199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64" x14ac:dyDescent="0.2">
      <c r="A79" s="198" t="s">
        <v>43</v>
      </c>
      <c r="B79" s="198"/>
      <c r="C79" s="198"/>
      <c r="D79" s="198"/>
      <c r="E79" s="198"/>
      <c r="F79" s="198"/>
      <c r="G79" s="198"/>
      <c r="H79" s="198"/>
      <c r="I79" s="76"/>
      <c r="J79" s="76"/>
      <c r="K79" s="76"/>
      <c r="L79" s="76"/>
      <c r="M79" s="76"/>
      <c r="N79" s="76"/>
      <c r="O79" s="76"/>
      <c r="P79" s="76"/>
      <c r="Q79" s="76"/>
    </row>
    <row r="80" spans="1:64" x14ac:dyDescent="0.2">
      <c r="A80" s="77" t="s">
        <v>44</v>
      </c>
    </row>
  </sheetData>
  <mergeCells count="1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9:F39"/>
    <mergeCell ref="G39:BL39"/>
    <mergeCell ref="A36:BL36"/>
    <mergeCell ref="A37:F37"/>
    <mergeCell ref="G37:BL37"/>
    <mergeCell ref="A38:F38"/>
    <mergeCell ref="G38:BL38"/>
    <mergeCell ref="A31:F31"/>
    <mergeCell ref="G31:BL31"/>
    <mergeCell ref="A33:BL33"/>
    <mergeCell ref="A34:BL34"/>
    <mergeCell ref="A45:C45"/>
    <mergeCell ref="D45:AB45"/>
    <mergeCell ref="AC45:AJ45"/>
    <mergeCell ref="AK45:AR45"/>
    <mergeCell ref="AS45:AZ45"/>
    <mergeCell ref="A41:AZ41"/>
    <mergeCell ref="A42:AZ42"/>
    <mergeCell ref="A43:C44"/>
    <mergeCell ref="D43:AB44"/>
    <mergeCell ref="AC43:AJ44"/>
    <mergeCell ref="AK43:AR44"/>
    <mergeCell ref="AS43:AZ44"/>
    <mergeCell ref="A47:C47"/>
    <mergeCell ref="D47:AB47"/>
    <mergeCell ref="AC47:AJ47"/>
    <mergeCell ref="AK47:AR47"/>
    <mergeCell ref="AS47:AZ47"/>
    <mergeCell ref="A49:BL49"/>
    <mergeCell ref="A46:C46"/>
    <mergeCell ref="D46:AB46"/>
    <mergeCell ref="AC46:AJ46"/>
    <mergeCell ref="AK46:AR46"/>
    <mergeCell ref="AS46:AZ46"/>
    <mergeCell ref="A53:C53"/>
    <mergeCell ref="D53:AA53"/>
    <mergeCell ref="AB53:AI53"/>
    <mergeCell ref="AJ53:AQ53"/>
    <mergeCell ref="AR53:AY53"/>
    <mergeCell ref="A50:AY50"/>
    <mergeCell ref="A51:C52"/>
    <mergeCell ref="D51:AA52"/>
    <mergeCell ref="AB51:AI52"/>
    <mergeCell ref="AJ51:AQ52"/>
    <mergeCell ref="AR51:AY52"/>
    <mergeCell ref="A57:BL57"/>
    <mergeCell ref="A58:F58"/>
    <mergeCell ref="G58:Y58"/>
    <mergeCell ref="Z58:AD58"/>
    <mergeCell ref="AE58:AN58"/>
    <mergeCell ref="AO58:AV58"/>
    <mergeCell ref="AW58:BD58"/>
    <mergeCell ref="BE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9:V69"/>
    <mergeCell ref="W69:AM69"/>
    <mergeCell ref="AO69:BG69"/>
    <mergeCell ref="W70:AM70"/>
    <mergeCell ref="AO70:BG70"/>
    <mergeCell ref="BE67:BL67"/>
    <mergeCell ref="A67:F67"/>
    <mergeCell ref="G67:Y67"/>
    <mergeCell ref="Z67:AD67"/>
    <mergeCell ref="AE67:AN67"/>
    <mergeCell ref="AO67:AV67"/>
    <mergeCell ref="AW67:BD67"/>
    <mergeCell ref="W77:AM77"/>
    <mergeCell ref="AO77:BG77"/>
    <mergeCell ref="A78:H78"/>
    <mergeCell ref="A79:H79"/>
    <mergeCell ref="A71:F71"/>
    <mergeCell ref="A72:AS72"/>
    <mergeCell ref="A73:AS73"/>
    <mergeCell ref="A75:V75"/>
    <mergeCell ref="A76:V76"/>
    <mergeCell ref="W76:AM76"/>
    <mergeCell ref="AO76:BG76"/>
  </mergeCells>
  <conditionalFormatting sqref="G60:L60">
    <cfRule type="cellIs" dxfId="17" priority="64" stopIfTrue="1" operator="equal">
      <formula>#REF!</formula>
    </cfRule>
  </conditionalFormatting>
  <conditionalFormatting sqref="A60:F60">
    <cfRule type="cellIs" dxfId="16" priority="66" stopIfTrue="1" operator="equal">
      <formula>0</formula>
    </cfRule>
  </conditionalFormatting>
  <conditionalFormatting sqref="D47">
    <cfRule type="cellIs" dxfId="15" priority="63" stopIfTrue="1" operator="equal">
      <formula>$D46</formula>
    </cfRule>
  </conditionalFormatting>
  <conditionalFormatting sqref="G61:L61">
    <cfRule type="cellIs" dxfId="14" priority="61" stopIfTrue="1" operator="equal">
      <formula>$G60</formula>
    </cfRule>
  </conditionalFormatting>
  <conditionalFormatting sqref="A61:F61">
    <cfRule type="cellIs" dxfId="13" priority="62" stopIfTrue="1" operator="equal">
      <formula>0</formula>
    </cfRule>
  </conditionalFormatting>
  <conditionalFormatting sqref="G62:L62">
    <cfRule type="cellIs" dxfId="12" priority="59" stopIfTrue="1" operator="equal">
      <formula>$G61</formula>
    </cfRule>
  </conditionalFormatting>
  <conditionalFormatting sqref="A62:F62">
    <cfRule type="cellIs" dxfId="11" priority="60" stopIfTrue="1" operator="equal">
      <formula>0</formula>
    </cfRule>
  </conditionalFormatting>
  <conditionalFormatting sqref="G63">
    <cfRule type="cellIs" dxfId="10" priority="57" stopIfTrue="1" operator="equal">
      <formula>$G62</formula>
    </cfRule>
  </conditionalFormatting>
  <conditionalFormatting sqref="A63:F63">
    <cfRule type="cellIs" dxfId="9" priority="58" stopIfTrue="1" operator="equal">
      <formula>0</formula>
    </cfRule>
  </conditionalFormatting>
  <conditionalFormatting sqref="G64">
    <cfRule type="cellIs" dxfId="8" priority="55" stopIfTrue="1" operator="equal">
      <formula>$G63</formula>
    </cfRule>
  </conditionalFormatting>
  <conditionalFormatting sqref="A64:F64">
    <cfRule type="cellIs" dxfId="7" priority="56" stopIfTrue="1" operator="equal">
      <formula>0</formula>
    </cfRule>
  </conditionalFormatting>
  <conditionalFormatting sqref="G65">
    <cfRule type="cellIs" dxfId="6" priority="53" stopIfTrue="1" operator="equal">
      <formula>$G64</formula>
    </cfRule>
  </conditionalFormatting>
  <conditionalFormatting sqref="A65:F65">
    <cfRule type="cellIs" dxfId="5" priority="54" stopIfTrue="1" operator="equal">
      <formula>0</formula>
    </cfRule>
  </conditionalFormatting>
  <conditionalFormatting sqref="G66">
    <cfRule type="cellIs" dxfId="4" priority="51" stopIfTrue="1" operator="equal">
      <formula>#REF!</formula>
    </cfRule>
  </conditionalFormatting>
  <conditionalFormatting sqref="A66:F66">
    <cfRule type="cellIs" dxfId="3" priority="52" stopIfTrue="1" operator="equal">
      <formula>0</formula>
    </cfRule>
  </conditionalFormatting>
  <conditionalFormatting sqref="G67">
    <cfRule type="cellIs" dxfId="2" priority="49" stopIfTrue="1" operator="equal">
      <formula>$G66</formula>
    </cfRule>
  </conditionalFormatting>
  <conditionalFormatting sqref="A67:F67">
    <cfRule type="cellIs" dxfId="1" priority="50" stopIfTrue="1" operator="equal">
      <formula>0</formula>
    </cfRule>
  </conditionalFormatting>
  <conditionalFormatting sqref="D46">
    <cfRule type="cellIs" dxfId="0" priority="197" stopIfTrue="1" operator="equal">
      <formula>#REF!</formula>
    </cfRule>
  </conditionalFormatting>
  <pageMargins left="0.78740157480314965" right="0.78740157480314965" top="1.1811023622047245" bottom="0.55118110236220474" header="0.31496062992125984" footer="0.31496062992125984"/>
  <pageSetup paperSize="9" scale="64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КПК0610160</vt:lpstr>
      <vt:lpstr>КПК0611010</vt:lpstr>
      <vt:lpstr>КПК0611021</vt:lpstr>
      <vt:lpstr>КПК0611031</vt:lpstr>
      <vt:lpstr>КПК0611070</vt:lpstr>
      <vt:lpstr>КПК0611120</vt:lpstr>
      <vt:lpstr>КПК0611141</vt:lpstr>
      <vt:lpstr>КПК0611142</vt:lpstr>
      <vt:lpstr>КПК0611151</vt:lpstr>
      <vt:lpstr>КПК0611152</vt:lpstr>
      <vt:lpstr>КПК0611160</vt:lpstr>
      <vt:lpstr>КПК0611200</vt:lpstr>
      <vt:lpstr>КПК0613033</vt:lpstr>
      <vt:lpstr>КПК0613133</vt:lpstr>
      <vt:lpstr>КПК0615011</vt:lpstr>
      <vt:lpstr>КПК0615012</vt:lpstr>
      <vt:lpstr>КПК0615022</vt:lpstr>
      <vt:lpstr>КПК0615031</vt:lpstr>
      <vt:lpstr>КПК0615061</vt:lpstr>
      <vt:lpstr>КПК0615062</vt:lpstr>
      <vt:lpstr>КПК0617130</vt:lpstr>
      <vt:lpstr>КПК0617361</vt:lpstr>
      <vt:lpstr>КПК0610160!Область_печати</vt:lpstr>
      <vt:lpstr>КПК0611010!Область_печати</vt:lpstr>
      <vt:lpstr>КПК0611021!Область_печати</vt:lpstr>
      <vt:lpstr>КПК0611031!Область_печати</vt:lpstr>
      <vt:lpstr>КПК0611070!Область_печати</vt:lpstr>
      <vt:lpstr>КПК0611120!Область_печати</vt:lpstr>
      <vt:lpstr>КПК0611141!Область_печати</vt:lpstr>
      <vt:lpstr>КПК0611142!Область_печати</vt:lpstr>
      <vt:lpstr>КПК0611151!Область_печати</vt:lpstr>
      <vt:lpstr>КПК0611152!Область_печати</vt:lpstr>
      <vt:lpstr>КПК0611160!Область_печати</vt:lpstr>
      <vt:lpstr>КПК0611200!Область_печати</vt:lpstr>
      <vt:lpstr>КПК0613033!Область_печати</vt:lpstr>
      <vt:lpstr>КПК0613133!Область_печати</vt:lpstr>
      <vt:lpstr>КПК0615011!Область_печати</vt:lpstr>
      <vt:lpstr>КПК0615012!Область_печати</vt:lpstr>
      <vt:lpstr>КПК0615022!Область_печати</vt:lpstr>
      <vt:lpstr>КПК0615031!Область_печати</vt:lpstr>
      <vt:lpstr>КПК0615061!Область_печати</vt:lpstr>
      <vt:lpstr>КПК0615062!Область_печати</vt:lpstr>
      <vt:lpstr>КПК0617130!Область_печати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2022-01-26T08:23:19Z</cp:lastPrinted>
  <dcterms:created xsi:type="dcterms:W3CDTF">2016-08-15T09:54:21Z</dcterms:created>
  <dcterms:modified xsi:type="dcterms:W3CDTF">2022-01-27T07:22:17Z</dcterms:modified>
</cp:coreProperties>
</file>