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tabRatio="930" activeTab="0"/>
  </bookViews>
  <sheets>
    <sheet name="2144_06" sheetId="1" r:id="rId1"/>
  </sheets>
  <definedNames/>
  <calcPr calcMode="manual" fullCalcOnLoad="1"/>
</workbook>
</file>

<file path=xl/sharedStrings.xml><?xml version="1.0" encoding="utf-8"?>
<sst xmlns="http://schemas.openxmlformats.org/spreadsheetml/2006/main" count="166" uniqueCount="108">
  <si>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</si>
  <si>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</si>
  <si>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</si>
  <si>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</si>
  <si>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</si>
  <si>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</si>
  <si>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</si>
  <si>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</si>
  <si>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</si>
  <si>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</si>
  <si>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</si>
  <si>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</si>
  <si>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</si>
  <si>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</si>
  <si>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</si>
  <si>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Цілі державної політики, на досягнення яких спрямована реалізація бюджетної програми</t>
  </si>
  <si>
    <t>гривень, у тому числі загального фонду-</t>
  </si>
  <si>
    <t>гривень та спеціального фонду-</t>
  </si>
  <si>
    <t>11.</t>
  </si>
  <si>
    <t>кошторис</t>
  </si>
  <si>
    <t>осіб</t>
  </si>
  <si>
    <t>розрахунок</t>
  </si>
  <si>
    <t>%</t>
  </si>
  <si>
    <t>Міський голова</t>
  </si>
  <si>
    <t>Цимідан П.Ф.</t>
  </si>
  <si>
    <t>(ініціали і прізвище)</t>
  </si>
  <si>
    <t>Пилипенко Т.В.</t>
  </si>
  <si>
    <t>0763</t>
  </si>
  <si>
    <t>грн.</t>
  </si>
  <si>
    <t>статистична звітність</t>
  </si>
  <si>
    <t xml:space="preserve">Забезпечення хворих на цукровий діабет препаратами інсуліну </t>
  </si>
  <si>
    <t>Забезпечення хворих на нецукровий діабет препаратами десмопресину</t>
  </si>
  <si>
    <t>________________________№_______________________</t>
  </si>
  <si>
    <t>-</t>
  </si>
  <si>
    <t>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</t>
  </si>
  <si>
    <t>____________________</t>
  </si>
  <si>
    <t>(дата погодження)</t>
  </si>
  <si>
    <t>М.П.</t>
  </si>
  <si>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</si>
  <si>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</si>
  <si>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</si>
  <si>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</si>
  <si>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</si>
  <si>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4.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</si>
  <si>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</si>
  <si>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</si>
  <si>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</si>
  <si>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</si>
  <si>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</si>
  <si>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</si>
  <si>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</si>
  <si>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</si>
  <si>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</si>
  <si>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</si>
  <si>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</si>
  <si>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</si>
  <si>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</si>
  <si>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Виконавчий комітет Лиманської міської ради</t>
  </si>
  <si>
    <t xml:space="preserve">Підстави для виконання бюджетної програми: </t>
  </si>
  <si>
    <t>Обсяг бюджетних призначень/бюджетних асигнувань-</t>
  </si>
  <si>
    <t>Конституція України (зі змінами та доповненнями)</t>
  </si>
  <si>
    <t>Бюджетний кодекс України  від 08.07.2010 № 2456-4 зі змінами</t>
  </si>
  <si>
    <t>Розпорядження міського голови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</si>
  <si>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 xml:space="preserve">Зниження рівня захворюваності та смертності населення, забезпечення надання медичної допомоги окремих категоріям хворих, забезпечення потреб населення у лікарських засобах </t>
    </r>
  </si>
  <si>
    <t xml:space="preserve"> Забезпечення хворих на цукровий діабет препаратами інсуліну </t>
  </si>
  <si>
    <t xml:space="preserve"> Забезпечення хворих на нецукровий діабет препаратами десмопресину</t>
  </si>
  <si>
    <t>видатки на забезпечення медикаментами хворих на цукровий діабет</t>
  </si>
  <si>
    <t>забезпеченість хворих на цукровий діабет препаратами інсуліну</t>
  </si>
  <si>
    <t>Динаміка кількості хворих на цукровий діабет, забезпечення інсуліном</t>
  </si>
  <si>
    <t xml:space="preserve">осіб </t>
  </si>
  <si>
    <t>Завдання 1. Забезпечення хворих на цукровий діабет препаратами інсуліну</t>
  </si>
  <si>
    <t>Завдання 2. Забезпечення хворих на нецукровий діабет препаратами десмопресину</t>
  </si>
  <si>
    <t>видатки на забезпечення медикаментами хворих на нецукровий діабет</t>
  </si>
  <si>
    <t>Ціль державної політики</t>
  </si>
  <si>
    <t>забезпеченість хворих на нецукровий діабет препаратами десмопресину</t>
  </si>
  <si>
    <t>Динаміка кількості хворих на нецукровий діабет, забезпечення препаратами десмопресину</t>
  </si>
  <si>
    <t>грн</t>
  </si>
  <si>
    <t>ЗАТВЕРДЖЕНО                                                                                                    Наказ Міністерства фінансів України 26 серпня 2014 року N 836                                                                  (у редакції наказу Міністерства фінансів України від 29 грудня 2018 року N 1209)</t>
  </si>
  <si>
    <t>Начальник фінансового управління/</t>
  </si>
  <si>
    <t>заступник начальника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</si>
  <si>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</si>
  <si>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</si>
  <si>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</si>
  <si>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</si>
  <si>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</si>
  <si>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</si>
  <si>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</si>
  <si>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</si>
  <si>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</si>
  <si>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2020 рік</t>
  </si>
  <si>
    <t xml:space="preserve">Закон України "Про Державний бюджет України на 2020рік" </t>
  </si>
  <si>
    <t>2144</t>
  </si>
  <si>
    <t>0212144</t>
  </si>
  <si>
    <t>"Централізовані заходи з лікування хворих на цукровий та
нецукровий діабет"</t>
  </si>
  <si>
    <t xml:space="preserve">Підвищення якості та ефективності надання медичної допомоги, збереження та зміцнення здоров'я населення, зростання тривалості життя та зниження рівня захворюваності, інвалідності і смертності </t>
  </si>
  <si>
    <t>чоловіків</t>
  </si>
  <si>
    <t>жінок</t>
  </si>
  <si>
    <t>дітей, в т.ч.:</t>
  </si>
  <si>
    <t>хлопчики</t>
  </si>
  <si>
    <t>дівчатки</t>
  </si>
  <si>
    <t>кількість хворих на цукровий діабет, що забезпечуються препаратами інсуліну, в т.ч.:</t>
  </si>
  <si>
    <t>кількість хворих на нецукровий діабет, що забезпечуються препаратами десмопресину, в т.ч.:</t>
  </si>
  <si>
    <t>05501000000</t>
  </si>
  <si>
    <t>0200000</t>
  </si>
  <si>
    <t>0210000</t>
  </si>
  <si>
    <t>Рішення міської ради від 19.12.2019р. № 7/73-4518 "Про бюджет Лиманської об'єднаної територіальної громади на 2020рік" зі змінами</t>
  </si>
  <si>
    <t>Рішення міської ради від 19.12.2019р. № 7/73- 4517 "Про затвердження Програми економічного і соціального розвитку Лиманської об'єднаної територіальної громади на 2020 рік" зі змінами</t>
  </si>
  <si>
    <r>
      <t>Програма економічного і
соціального розвитку
Лиманської об'єднаної
територіальної громади на
2020 рік та основні
напрями розвитку на 2021 і
2022 роки</t>
    </r>
    <r>
      <rPr>
        <sz val="10"/>
        <color indexed="8"/>
        <rFont val="Times New Roman"/>
        <family val="1"/>
      </rPr>
      <t xml:space="preserve"> (рішення від 19.12.2019 № 7/73- 4517) зі змінами, розділ 2.20 Охорона здоров'я</t>
    </r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</si>
</sst>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;\-#,##0.00"/>
    <numFmt numFmtId="179" formatCode="0.000"/>
    <numFmt numFmtId="180" formatCode="#,##0.0000"/>
    <numFmt numFmtId="181" formatCode="0.0_ "/>
    <numFmt numFmtId="182" formatCode="#,##0.000"/>
    <numFmt numFmtId="183" formatCode="0.0000"/>
    <numFmt numFmtId="184" formatCode="[$-422]d\ mmmm\ yyyy&quot; р.&quot;"/>
    <numFmt numFmtId="185" formatCode="#,##0\ _₴"/>
    <numFmt numFmtId="186" formatCode="0.0000000"/>
    <numFmt numFmtId="187" formatCode="0.000000"/>
    <numFmt numFmtId="188" formatCode="0.00000"/>
    <numFmt numFmtId="189" formatCode="0.00000000"/>
    <numFmt numFmtId="190" formatCode="_-* #,##0.0\ _₴_-;\-* #,##0.0\ _₴_-;_-* &quot;-&quot;??\ _₴_-;_-@_-"/>
    <numFmt numFmtId="191" formatCode="_-* #,##0\ _₴_-;\-* #,##0\ _₴_-;_-* &quot;-&quot;??\ _₴_-;_-@_-"/>
    <numFmt numFmtId="192" formatCode="_-* #,##0.0\ _₴_-;\-* #,##0.0\ _₴_-;_-* &quot;-&quot;\ _₴_-;_-@_-"/>
    <numFmt numFmtId="193" formatCode="_-* #,##0.00\ _₴_-;\-* #,##0.00\ _₴_-;_-* &quot;-&quot;\ _₴_-;_-@_-"/>
    <numFmt numFmtId="194" formatCode="_-* #,##0.000\ _₴_-;\-* #,##0.000\ _₴_-;_-* &quot;-&quot;??\ _₴_-;_-@_-"/>
    <numFmt numFmtId="195" formatCode="_-* #,##0.0000\ _₴_-;\-* #,##0.0000\ _₴_-;_-* &quot;-&quot;??\ _₴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77" fontId="8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3" fontId="2" fillId="0" borderId="10" xfId="0" applyNumberFormat="1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wrapText="1"/>
    </xf>
    <xf numFmtId="0" fontId="52" fillId="33" borderId="0" xfId="0" applyFont="1" applyFill="1" applyAlignment="1">
      <alignment/>
    </xf>
    <xf numFmtId="0" fontId="51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vertical="top" wrapText="1"/>
    </xf>
    <xf numFmtId="0" fontId="51" fillId="33" borderId="0" xfId="0" applyFont="1" applyFill="1" applyBorder="1" applyAlignment="1">
      <alignment vertical="top" wrapText="1"/>
    </xf>
    <xf numFmtId="0" fontId="50" fillId="33" borderId="0" xfId="0" applyFont="1" applyFill="1" applyBorder="1" applyAlignment="1">
      <alignment vertical="top" wrapText="1"/>
    </xf>
    <xf numFmtId="0" fontId="50" fillId="33" borderId="0" xfId="0" applyFont="1" applyFill="1" applyBorder="1" applyAlignment="1">
      <alignment vertical="center" wrapText="1"/>
    </xf>
    <xf numFmtId="49" fontId="50" fillId="33" borderId="11" xfId="0" applyNumberFormat="1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3" fillId="33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horizontal="center" vertical="top" wrapText="1"/>
    </xf>
    <xf numFmtId="49" fontId="50" fillId="33" borderId="11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51" fillId="33" borderId="13" xfId="0" applyFont="1" applyFill="1" applyBorder="1" applyAlignment="1">
      <alignment horizontal="center" vertical="top" wrapText="1"/>
    </xf>
    <xf numFmtId="49" fontId="53" fillId="33" borderId="0" xfId="0" applyNumberFormat="1" applyFont="1" applyFill="1" applyBorder="1" applyAlignment="1">
      <alignment horizontal="left" vertical="top" wrapText="1"/>
    </xf>
    <xf numFmtId="49" fontId="54" fillId="33" borderId="0" xfId="0" applyNumberFormat="1" applyFont="1" applyFill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5" fillId="33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H98"/>
  <sheetViews>
    <sheetView tabSelected="1" zoomScalePageLayoutView="0" workbookViewId="0" topLeftCell="A50">
      <selection activeCell="G54" sqref="G54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67.5" customHeight="1">
      <c r="E1" s="103" t="s">
        <v>77</v>
      </c>
      <c r="F1" s="103"/>
      <c r="G1" s="103"/>
    </row>
    <row r="2" spans="1:5" ht="15" customHeight="1">
      <c r="A2" s="1"/>
      <c r="E2" s="1"/>
    </row>
    <row r="3" spans="1:5" ht="15" customHeight="1">
      <c r="A3" s="1"/>
      <c r="E3" s="1" t="s">
        <v>38</v>
      </c>
    </row>
    <row r="4" spans="1:7" ht="15.75" customHeight="1">
      <c r="A4" s="1"/>
      <c r="E4" s="96" t="s">
        <v>62</v>
      </c>
      <c r="F4" s="96"/>
      <c r="G4" s="96"/>
    </row>
    <row r="5" spans="1:7" ht="15" customHeight="1">
      <c r="A5" s="1"/>
      <c r="B5" s="1"/>
      <c r="E5" s="101" t="s">
        <v>57</v>
      </c>
      <c r="F5" s="101"/>
      <c r="G5" s="101"/>
    </row>
    <row r="6" spans="1:7" ht="15" customHeight="1">
      <c r="A6" s="1"/>
      <c r="E6" s="102" t="s">
        <v>39</v>
      </c>
      <c r="F6" s="102"/>
      <c r="G6" s="102"/>
    </row>
    <row r="7" spans="5:7" ht="15">
      <c r="E7" s="81" t="s">
        <v>32</v>
      </c>
      <c r="F7" s="97"/>
      <c r="G7" s="97"/>
    </row>
    <row r="9" spans="1:7" ht="15.75">
      <c r="A9" s="94" t="s">
        <v>40</v>
      </c>
      <c r="B9" s="94"/>
      <c r="C9" s="94"/>
      <c r="D9" s="94"/>
      <c r="E9" s="94"/>
      <c r="F9" s="94"/>
      <c r="G9" s="94"/>
    </row>
    <row r="10" spans="1:7" ht="15.75">
      <c r="A10" s="94" t="s">
        <v>89</v>
      </c>
      <c r="B10" s="94"/>
      <c r="C10" s="94"/>
      <c r="D10" s="94"/>
      <c r="E10" s="94"/>
      <c r="F10" s="94"/>
      <c r="G10" s="94"/>
    </row>
    <row r="11" spans="1:7" ht="15.75">
      <c r="A11" s="39"/>
      <c r="B11" s="39"/>
      <c r="C11" s="39"/>
      <c r="D11" s="39"/>
      <c r="E11" s="39"/>
      <c r="F11" s="39"/>
      <c r="G11" s="39"/>
    </row>
    <row r="12" spans="1:7" ht="15" customHeight="1">
      <c r="A12" s="59" t="s">
        <v>80</v>
      </c>
      <c r="B12" s="60" t="s">
        <v>103</v>
      </c>
      <c r="C12" s="55"/>
      <c r="D12" s="69" t="s">
        <v>57</v>
      </c>
      <c r="E12" s="70"/>
      <c r="F12" s="71"/>
      <c r="G12" s="48">
        <v>38068238</v>
      </c>
    </row>
    <row r="13" spans="2:7" ht="30.75" customHeight="1">
      <c r="B13" s="61" t="s">
        <v>84</v>
      </c>
      <c r="C13" s="54"/>
      <c r="D13" s="95" t="s">
        <v>39</v>
      </c>
      <c r="E13" s="95"/>
      <c r="F13" s="57"/>
      <c r="G13" s="50" t="s">
        <v>81</v>
      </c>
    </row>
    <row r="14" spans="1:7" ht="15" customHeight="1">
      <c r="A14" s="58" t="s">
        <v>82</v>
      </c>
      <c r="B14" s="60" t="s">
        <v>104</v>
      </c>
      <c r="C14" s="56"/>
      <c r="D14" s="91" t="s">
        <v>57</v>
      </c>
      <c r="E14" s="92"/>
      <c r="F14" s="93"/>
      <c r="G14" s="51">
        <v>38068238</v>
      </c>
    </row>
    <row r="15" spans="1:7" ht="41.25" customHeight="1">
      <c r="A15" s="58"/>
      <c r="B15" s="61" t="s">
        <v>84</v>
      </c>
      <c r="C15" s="54"/>
      <c r="D15" s="87" t="s">
        <v>56</v>
      </c>
      <c r="E15" s="87"/>
      <c r="F15" s="57"/>
      <c r="G15" s="50" t="s">
        <v>81</v>
      </c>
    </row>
    <row r="16" spans="1:7" ht="42" customHeight="1">
      <c r="A16" s="52" t="s">
        <v>83</v>
      </c>
      <c r="B16" s="60" t="s">
        <v>92</v>
      </c>
      <c r="C16" s="60" t="s">
        <v>91</v>
      </c>
      <c r="D16" s="60" t="s">
        <v>27</v>
      </c>
      <c r="E16" s="88" t="s">
        <v>93</v>
      </c>
      <c r="F16" s="89"/>
      <c r="G16" s="60" t="s">
        <v>102</v>
      </c>
    </row>
    <row r="17" spans="1:7" ht="60.75" customHeight="1">
      <c r="A17" s="53"/>
      <c r="B17" s="54" t="s">
        <v>84</v>
      </c>
      <c r="C17" s="61" t="s">
        <v>85</v>
      </c>
      <c r="D17" s="49" t="s">
        <v>86</v>
      </c>
      <c r="E17" s="90" t="s">
        <v>87</v>
      </c>
      <c r="F17" s="90"/>
      <c r="G17" s="61" t="s">
        <v>88</v>
      </c>
    </row>
    <row r="18" spans="1:7" ht="15.75">
      <c r="A18" s="39"/>
      <c r="B18" s="39"/>
      <c r="C18" s="39"/>
      <c r="D18" s="39"/>
      <c r="E18" s="39"/>
      <c r="F18" s="39"/>
      <c r="G18" s="39"/>
    </row>
    <row r="19" spans="1:7" ht="51" customHeight="1">
      <c r="A19" s="2" t="s">
        <v>43</v>
      </c>
      <c r="B19" s="9" t="s">
        <v>59</v>
      </c>
      <c r="C19" s="34">
        <f>E19+G19</f>
        <v>1940153.55</v>
      </c>
      <c r="D19" s="9" t="s">
        <v>16</v>
      </c>
      <c r="E19" s="34">
        <f>286600+145930.55+200000+392623+915000</f>
        <v>1940153.55</v>
      </c>
      <c r="F19" s="9" t="s">
        <v>17</v>
      </c>
      <c r="G19" s="10">
        <v>0</v>
      </c>
    </row>
    <row r="20" spans="1:7" ht="15.75">
      <c r="A20" s="2" t="s">
        <v>0</v>
      </c>
      <c r="B20" s="72" t="s">
        <v>58</v>
      </c>
      <c r="C20" s="72"/>
      <c r="D20" s="72"/>
      <c r="E20" s="72"/>
      <c r="F20" s="72"/>
      <c r="G20" s="72"/>
    </row>
    <row r="21" spans="1:7" ht="17.25" customHeight="1">
      <c r="A21" s="2"/>
      <c r="B21" s="72" t="s">
        <v>60</v>
      </c>
      <c r="C21" s="72"/>
      <c r="D21" s="72"/>
      <c r="E21" s="72"/>
      <c r="F21" s="72"/>
      <c r="G21" s="72"/>
    </row>
    <row r="22" spans="1:7" ht="18" customHeight="1">
      <c r="A22" s="2"/>
      <c r="B22" s="72" t="s">
        <v>61</v>
      </c>
      <c r="C22" s="72"/>
      <c r="D22" s="72"/>
      <c r="E22" s="72"/>
      <c r="F22" s="72"/>
      <c r="G22" s="72"/>
    </row>
    <row r="23" spans="1:7" ht="18.75" customHeight="1">
      <c r="A23" s="2"/>
      <c r="B23" s="72" t="s">
        <v>90</v>
      </c>
      <c r="C23" s="72"/>
      <c r="D23" s="72"/>
      <c r="E23" s="72"/>
      <c r="F23" s="72"/>
      <c r="G23" s="72"/>
    </row>
    <row r="24" spans="1:7" ht="36.75" customHeight="1">
      <c r="A24" s="2"/>
      <c r="B24" s="72" t="s">
        <v>34</v>
      </c>
      <c r="C24" s="72"/>
      <c r="D24" s="72"/>
      <c r="E24" s="72"/>
      <c r="F24" s="72"/>
      <c r="G24" s="72"/>
    </row>
    <row r="25" spans="1:7" ht="16.5" customHeight="1">
      <c r="A25" s="2"/>
      <c r="B25" s="86" t="s">
        <v>105</v>
      </c>
      <c r="C25" s="86"/>
      <c r="D25" s="86"/>
      <c r="E25" s="86"/>
      <c r="F25" s="86"/>
      <c r="G25" s="86"/>
    </row>
    <row r="26" spans="1:7" ht="33.75" customHeight="1">
      <c r="A26" s="2"/>
      <c r="B26" s="86" t="s">
        <v>106</v>
      </c>
      <c r="C26" s="86"/>
      <c r="D26" s="86"/>
      <c r="E26" s="86"/>
      <c r="F26" s="86"/>
      <c r="G26" s="86"/>
    </row>
    <row r="27" spans="1:7" ht="15.75" customHeight="1">
      <c r="A27" s="2"/>
      <c r="B27" s="36"/>
      <c r="C27" s="36"/>
      <c r="D27" s="36"/>
      <c r="E27" s="36"/>
      <c r="F27" s="36"/>
      <c r="G27" s="36"/>
    </row>
    <row r="28" spans="1:7" ht="23.25" customHeight="1">
      <c r="A28" s="2" t="s">
        <v>1</v>
      </c>
      <c r="B28" s="72" t="s">
        <v>15</v>
      </c>
      <c r="C28" s="72"/>
      <c r="D28" s="72"/>
      <c r="E28" s="72"/>
      <c r="F28" s="72"/>
      <c r="G28" s="72"/>
    </row>
    <row r="29" spans="1:7" ht="21" customHeight="1">
      <c r="A29" s="6"/>
      <c r="B29" s="83" t="s">
        <v>73</v>
      </c>
      <c r="C29" s="84"/>
      <c r="D29" s="84"/>
      <c r="E29" s="84"/>
      <c r="F29" s="84"/>
      <c r="G29" s="85"/>
    </row>
    <row r="30" spans="1:7" ht="39.75" customHeight="1">
      <c r="A30" s="6">
        <v>1</v>
      </c>
      <c r="B30" s="77" t="s">
        <v>94</v>
      </c>
      <c r="C30" s="78"/>
      <c r="D30" s="78"/>
      <c r="E30" s="78"/>
      <c r="F30" s="78"/>
      <c r="G30" s="79"/>
    </row>
    <row r="31" spans="1:7" ht="14.25" customHeight="1">
      <c r="A31" s="15"/>
      <c r="B31" s="25"/>
      <c r="C31" s="25"/>
      <c r="D31" s="25"/>
      <c r="E31" s="25"/>
      <c r="F31" s="25"/>
      <c r="G31" s="25"/>
    </row>
    <row r="32" spans="1:7" ht="44.25" customHeight="1">
      <c r="A32" s="2" t="s">
        <v>2</v>
      </c>
      <c r="B32" s="72" t="s">
        <v>63</v>
      </c>
      <c r="C32" s="72"/>
      <c r="D32" s="72"/>
      <c r="E32" s="72"/>
      <c r="F32" s="72"/>
      <c r="G32" s="72"/>
    </row>
    <row r="33" spans="1:4" ht="31.5" customHeight="1">
      <c r="A33" s="2" t="s">
        <v>6</v>
      </c>
      <c r="B33" s="81" t="s">
        <v>3</v>
      </c>
      <c r="C33" s="81"/>
      <c r="D33" s="81"/>
    </row>
    <row r="34" ht="13.5" customHeight="1">
      <c r="A34" s="3"/>
    </row>
    <row r="35" spans="1:7" ht="15.75">
      <c r="A35" s="6" t="s">
        <v>4</v>
      </c>
      <c r="B35" s="82" t="s">
        <v>5</v>
      </c>
      <c r="C35" s="82"/>
      <c r="D35" s="82"/>
      <c r="E35" s="82"/>
      <c r="F35" s="82"/>
      <c r="G35" s="82"/>
    </row>
    <row r="36" spans="1:7" ht="19.5" customHeight="1">
      <c r="A36" s="6" t="s">
        <v>41</v>
      </c>
      <c r="B36" s="104" t="s">
        <v>64</v>
      </c>
      <c r="C36" s="104"/>
      <c r="D36" s="104"/>
      <c r="E36" s="104"/>
      <c r="F36" s="104"/>
      <c r="G36" s="104"/>
    </row>
    <row r="37" spans="1:7" ht="21" customHeight="1">
      <c r="A37" s="6" t="s">
        <v>42</v>
      </c>
      <c r="B37" s="104" t="s">
        <v>65</v>
      </c>
      <c r="C37" s="104"/>
      <c r="D37" s="104"/>
      <c r="E37" s="104"/>
      <c r="F37" s="104"/>
      <c r="G37" s="104"/>
    </row>
    <row r="38" ht="15.75">
      <c r="A38" s="3"/>
    </row>
    <row r="39" spans="1:7" ht="15.75">
      <c r="A39" s="80" t="s">
        <v>13</v>
      </c>
      <c r="B39" s="72" t="s">
        <v>7</v>
      </c>
      <c r="C39" s="72"/>
      <c r="D39" s="72"/>
      <c r="E39" s="72"/>
      <c r="F39" s="72"/>
      <c r="G39" s="72"/>
    </row>
    <row r="40" spans="1:2" ht="15.75">
      <c r="A40" s="80"/>
      <c r="B40" s="1" t="s">
        <v>8</v>
      </c>
    </row>
    <row r="41" ht="15.75">
      <c r="A41" s="3"/>
    </row>
    <row r="42" spans="1:5" ht="31.5">
      <c r="A42" s="6" t="s">
        <v>4</v>
      </c>
      <c r="B42" s="6" t="s">
        <v>9</v>
      </c>
      <c r="C42" s="6" t="s">
        <v>10</v>
      </c>
      <c r="D42" s="6" t="s">
        <v>11</v>
      </c>
      <c r="E42" s="6" t="s">
        <v>12</v>
      </c>
    </row>
    <row r="43" spans="1:5" ht="15.75">
      <c r="A43" s="6">
        <v>1</v>
      </c>
      <c r="B43" s="6">
        <v>2</v>
      </c>
      <c r="C43" s="6">
        <v>3</v>
      </c>
      <c r="D43" s="6">
        <v>4</v>
      </c>
      <c r="E43" s="6">
        <v>6</v>
      </c>
    </row>
    <row r="44" spans="1:5" ht="45">
      <c r="A44" s="6" t="s">
        <v>41</v>
      </c>
      <c r="B44" s="11" t="s">
        <v>30</v>
      </c>
      <c r="C44" s="12">
        <f>E19-C45</f>
        <v>1928753.55</v>
      </c>
      <c r="D44" s="12">
        <v>0</v>
      </c>
      <c r="E44" s="12">
        <f>C44+D44</f>
        <v>1928753.55</v>
      </c>
    </row>
    <row r="45" spans="1:5" ht="45">
      <c r="A45" s="6" t="s">
        <v>42</v>
      </c>
      <c r="B45" s="11" t="s">
        <v>31</v>
      </c>
      <c r="C45" s="12">
        <v>11400</v>
      </c>
      <c r="D45" s="12">
        <v>0</v>
      </c>
      <c r="E45" s="12">
        <f>C45+D45</f>
        <v>11400</v>
      </c>
    </row>
    <row r="46" spans="1:5" ht="15.75" customHeight="1">
      <c r="A46" s="73" t="s">
        <v>12</v>
      </c>
      <c r="B46" s="74"/>
      <c r="C46" s="13">
        <f>SUM(C44:C45)</f>
        <v>1940153.55</v>
      </c>
      <c r="D46" s="13">
        <f>SUM(D44:D44)</f>
        <v>0</v>
      </c>
      <c r="E46" s="13">
        <f>C46+D46</f>
        <v>1940153.55</v>
      </c>
    </row>
    <row r="47" ht="15.75" customHeight="1">
      <c r="A47" s="3"/>
    </row>
    <row r="48" ht="15.75">
      <c r="A48" s="3"/>
    </row>
    <row r="49" spans="1:7" ht="15.75">
      <c r="A49" s="80" t="s">
        <v>45</v>
      </c>
      <c r="B49" s="72" t="s">
        <v>14</v>
      </c>
      <c r="C49" s="72"/>
      <c r="D49" s="72"/>
      <c r="E49" s="72"/>
      <c r="F49" s="72"/>
      <c r="G49" s="72"/>
    </row>
    <row r="50" spans="1:2" ht="15.75">
      <c r="A50" s="80"/>
      <c r="B50" s="1" t="s">
        <v>8</v>
      </c>
    </row>
    <row r="51" ht="15.75">
      <c r="A51" s="3"/>
    </row>
    <row r="52" spans="2:5" ht="31.5">
      <c r="B52" s="6" t="s">
        <v>44</v>
      </c>
      <c r="C52" s="6" t="s">
        <v>10</v>
      </c>
      <c r="D52" s="6" t="s">
        <v>11</v>
      </c>
      <c r="E52" s="6" t="s">
        <v>12</v>
      </c>
    </row>
    <row r="53" spans="2:5" ht="15.75">
      <c r="B53" s="6">
        <v>1</v>
      </c>
      <c r="C53" s="6">
        <v>2</v>
      </c>
      <c r="D53" s="6">
        <v>3</v>
      </c>
      <c r="E53" s="6">
        <v>4</v>
      </c>
    </row>
    <row r="54" spans="2:5" ht="114.75">
      <c r="B54" s="42" t="s">
        <v>107</v>
      </c>
      <c r="C54" s="41">
        <f>E19</f>
        <v>1940153.55</v>
      </c>
      <c r="D54" s="41">
        <v>0</v>
      </c>
      <c r="E54" s="41">
        <f>C54</f>
        <v>1940153.55</v>
      </c>
    </row>
    <row r="55" spans="2:5" ht="15.75">
      <c r="B55" s="16" t="s">
        <v>12</v>
      </c>
      <c r="C55" s="19">
        <f>C54</f>
        <v>1940153.55</v>
      </c>
      <c r="D55" s="19">
        <v>0</v>
      </c>
      <c r="E55" s="19">
        <f>E54</f>
        <v>1940153.55</v>
      </c>
    </row>
    <row r="56" ht="15.75">
      <c r="A56" s="3"/>
    </row>
    <row r="57" ht="15.75">
      <c r="A57" s="3"/>
    </row>
    <row r="58" spans="1:7" ht="15.75">
      <c r="A58" s="2" t="s">
        <v>18</v>
      </c>
      <c r="B58" s="72" t="s">
        <v>46</v>
      </c>
      <c r="C58" s="72"/>
      <c r="D58" s="72"/>
      <c r="E58" s="72"/>
      <c r="F58" s="72"/>
      <c r="G58" s="72"/>
    </row>
    <row r="59" ht="15.75">
      <c r="A59" s="3"/>
    </row>
    <row r="60" spans="1:7" ht="46.5" customHeight="1">
      <c r="A60" s="6" t="s">
        <v>4</v>
      </c>
      <c r="B60" s="6" t="s">
        <v>47</v>
      </c>
      <c r="C60" s="6" t="s">
        <v>48</v>
      </c>
      <c r="D60" s="6" t="s">
        <v>49</v>
      </c>
      <c r="E60" s="6" t="s">
        <v>10</v>
      </c>
      <c r="F60" s="6" t="s">
        <v>11</v>
      </c>
      <c r="G60" s="6" t="s">
        <v>12</v>
      </c>
    </row>
    <row r="61" spans="1:7" ht="15.75">
      <c r="A61" s="6">
        <v>1</v>
      </c>
      <c r="B61" s="6">
        <v>2</v>
      </c>
      <c r="C61" s="6">
        <v>3</v>
      </c>
      <c r="D61" s="6">
        <v>4</v>
      </c>
      <c r="E61" s="6">
        <v>5</v>
      </c>
      <c r="F61" s="6">
        <v>6</v>
      </c>
      <c r="G61" s="6">
        <v>7</v>
      </c>
    </row>
    <row r="62" spans="1:7" ht="15.75">
      <c r="A62" s="6"/>
      <c r="B62" s="98" t="s">
        <v>70</v>
      </c>
      <c r="C62" s="99"/>
      <c r="D62" s="99"/>
      <c r="E62" s="99"/>
      <c r="F62" s="99"/>
      <c r="G62" s="100"/>
    </row>
    <row r="63" spans="1:7" ht="15.75" customHeight="1">
      <c r="A63" s="6">
        <v>1</v>
      </c>
      <c r="B63" s="16" t="s">
        <v>50</v>
      </c>
      <c r="C63" s="6"/>
      <c r="D63" s="6"/>
      <c r="E63" s="6"/>
      <c r="F63" s="6"/>
      <c r="G63" s="6"/>
    </row>
    <row r="64" spans="1:8" ht="51" customHeight="1">
      <c r="A64" s="6"/>
      <c r="B64" s="7" t="s">
        <v>66</v>
      </c>
      <c r="C64" s="6" t="s">
        <v>28</v>
      </c>
      <c r="D64" s="37" t="s">
        <v>19</v>
      </c>
      <c r="E64" s="28">
        <f>E44</f>
        <v>1928753.55</v>
      </c>
      <c r="F64" s="6" t="s">
        <v>33</v>
      </c>
      <c r="G64" s="17">
        <f>E64</f>
        <v>1928753.55</v>
      </c>
      <c r="H64" s="31"/>
    </row>
    <row r="65" spans="1:7" ht="15.75">
      <c r="A65" s="6">
        <v>2</v>
      </c>
      <c r="B65" s="16" t="s">
        <v>51</v>
      </c>
      <c r="C65" s="6"/>
      <c r="D65" s="17"/>
      <c r="E65" s="28"/>
      <c r="F65" s="6"/>
      <c r="G65" s="17"/>
    </row>
    <row r="66" spans="1:7" ht="48" customHeight="1">
      <c r="A66" s="6"/>
      <c r="B66" s="7" t="s">
        <v>100</v>
      </c>
      <c r="C66" s="6" t="s">
        <v>69</v>
      </c>
      <c r="D66" s="21" t="s">
        <v>29</v>
      </c>
      <c r="E66" s="45">
        <f>E67+E68+E69</f>
        <v>298</v>
      </c>
      <c r="F66" s="27" t="s">
        <v>33</v>
      </c>
      <c r="G66" s="24">
        <f aca="true" t="shared" si="0" ref="G66:G71">E66</f>
        <v>298</v>
      </c>
    </row>
    <row r="67" spans="1:7" ht="13.5" customHeight="1">
      <c r="A67" s="6"/>
      <c r="B67" s="43" t="s">
        <v>95</v>
      </c>
      <c r="C67" s="40" t="s">
        <v>69</v>
      </c>
      <c r="D67" s="44" t="s">
        <v>29</v>
      </c>
      <c r="E67" s="28">
        <v>137</v>
      </c>
      <c r="F67" s="27" t="s">
        <v>33</v>
      </c>
      <c r="G67" s="17">
        <f t="shared" si="0"/>
        <v>137</v>
      </c>
    </row>
    <row r="68" spans="1:7" ht="13.5" customHeight="1">
      <c r="A68" s="6"/>
      <c r="B68" s="43" t="s">
        <v>96</v>
      </c>
      <c r="C68" s="40" t="s">
        <v>69</v>
      </c>
      <c r="D68" s="44" t="s">
        <v>29</v>
      </c>
      <c r="E68" s="28">
        <v>148</v>
      </c>
      <c r="F68" s="27" t="s">
        <v>33</v>
      </c>
      <c r="G68" s="17">
        <f t="shared" si="0"/>
        <v>148</v>
      </c>
    </row>
    <row r="69" spans="1:7" ht="13.5" customHeight="1">
      <c r="A69" s="6"/>
      <c r="B69" s="43" t="s">
        <v>97</v>
      </c>
      <c r="C69" s="40" t="s">
        <v>69</v>
      </c>
      <c r="D69" s="44" t="s">
        <v>29</v>
      </c>
      <c r="E69" s="28">
        <f>E70+E71</f>
        <v>13</v>
      </c>
      <c r="F69" s="27" t="s">
        <v>33</v>
      </c>
      <c r="G69" s="17">
        <f t="shared" si="0"/>
        <v>13</v>
      </c>
    </row>
    <row r="70" spans="1:7" ht="15.75" customHeight="1">
      <c r="A70" s="6"/>
      <c r="B70" s="43" t="s">
        <v>98</v>
      </c>
      <c r="C70" s="40" t="s">
        <v>69</v>
      </c>
      <c r="D70" s="44" t="s">
        <v>29</v>
      </c>
      <c r="E70" s="28">
        <v>7</v>
      </c>
      <c r="F70" s="27" t="s">
        <v>33</v>
      </c>
      <c r="G70" s="17">
        <f t="shared" si="0"/>
        <v>7</v>
      </c>
    </row>
    <row r="71" spans="1:7" ht="15.75" customHeight="1">
      <c r="A71" s="6"/>
      <c r="B71" s="43" t="s">
        <v>99</v>
      </c>
      <c r="C71" s="40" t="s">
        <v>69</v>
      </c>
      <c r="D71" s="44" t="s">
        <v>29</v>
      </c>
      <c r="E71" s="28">
        <v>6</v>
      </c>
      <c r="F71" s="27" t="s">
        <v>33</v>
      </c>
      <c r="G71" s="17">
        <f t="shared" si="0"/>
        <v>6</v>
      </c>
    </row>
    <row r="72" spans="1:7" ht="17.25" customHeight="1">
      <c r="A72" s="6">
        <v>3</v>
      </c>
      <c r="B72" s="16" t="s">
        <v>52</v>
      </c>
      <c r="C72" s="6"/>
      <c r="D72" s="21"/>
      <c r="E72" s="17"/>
      <c r="F72" s="6"/>
      <c r="G72" s="17"/>
    </row>
    <row r="73" spans="1:7" ht="45.75" customHeight="1">
      <c r="A73" s="6"/>
      <c r="B73" s="7" t="s">
        <v>67</v>
      </c>
      <c r="C73" s="6" t="s">
        <v>22</v>
      </c>
      <c r="D73" s="21" t="s">
        <v>21</v>
      </c>
      <c r="E73" s="17">
        <v>80</v>
      </c>
      <c r="F73" s="6" t="s">
        <v>33</v>
      </c>
      <c r="G73" s="17">
        <v>80</v>
      </c>
    </row>
    <row r="74" spans="1:7" ht="18.75" customHeight="1">
      <c r="A74" s="6">
        <v>4</v>
      </c>
      <c r="B74" s="16" t="s">
        <v>53</v>
      </c>
      <c r="C74" s="6"/>
      <c r="D74" s="17"/>
      <c r="E74" s="17"/>
      <c r="F74" s="6"/>
      <c r="G74" s="17"/>
    </row>
    <row r="75" spans="1:7" ht="54.75" customHeight="1">
      <c r="A75" s="6"/>
      <c r="B75" s="7" t="s">
        <v>68</v>
      </c>
      <c r="C75" s="6" t="s">
        <v>22</v>
      </c>
      <c r="D75" s="17" t="s">
        <v>21</v>
      </c>
      <c r="E75" s="17">
        <f>(E66/271)*100</f>
        <v>109.96309963099631</v>
      </c>
      <c r="F75" s="6" t="s">
        <v>33</v>
      </c>
      <c r="G75" s="17">
        <f>E75</f>
        <v>109.96309963099631</v>
      </c>
    </row>
    <row r="76" spans="1:7" ht="18.75" customHeight="1">
      <c r="A76" s="6"/>
      <c r="B76" s="98" t="s">
        <v>71</v>
      </c>
      <c r="C76" s="99"/>
      <c r="D76" s="99"/>
      <c r="E76" s="99"/>
      <c r="F76" s="99"/>
      <c r="G76" s="100"/>
    </row>
    <row r="77" spans="1:7" ht="16.5" customHeight="1">
      <c r="A77" s="6">
        <v>1</v>
      </c>
      <c r="B77" s="16" t="s">
        <v>50</v>
      </c>
      <c r="C77" s="6"/>
      <c r="D77" s="6"/>
      <c r="E77" s="22"/>
      <c r="F77" s="6"/>
      <c r="G77" s="22"/>
    </row>
    <row r="78" spans="1:8" ht="46.5" customHeight="1">
      <c r="A78" s="6"/>
      <c r="B78" s="7" t="s">
        <v>72</v>
      </c>
      <c r="C78" s="6" t="s">
        <v>76</v>
      </c>
      <c r="D78" s="23" t="s">
        <v>19</v>
      </c>
      <c r="E78" s="17">
        <f>E45</f>
        <v>11400</v>
      </c>
      <c r="F78" s="6"/>
      <c r="G78" s="22">
        <f>E78</f>
        <v>11400</v>
      </c>
      <c r="H78" s="31"/>
    </row>
    <row r="79" spans="1:7" ht="15" customHeight="1">
      <c r="A79" s="6">
        <v>2</v>
      </c>
      <c r="B79" s="16" t="s">
        <v>51</v>
      </c>
      <c r="C79" s="6"/>
      <c r="D79" s="22"/>
      <c r="E79" s="22"/>
      <c r="F79" s="6"/>
      <c r="G79" s="22"/>
    </row>
    <row r="80" spans="1:7" ht="61.5" customHeight="1">
      <c r="A80" s="6"/>
      <c r="B80" s="7" t="s">
        <v>101</v>
      </c>
      <c r="C80" s="6" t="s">
        <v>20</v>
      </c>
      <c r="D80" s="22" t="s">
        <v>29</v>
      </c>
      <c r="E80" s="22">
        <v>1</v>
      </c>
      <c r="F80" s="6"/>
      <c r="G80" s="22">
        <f>E80</f>
        <v>1</v>
      </c>
    </row>
    <row r="81" spans="1:7" ht="18" customHeight="1">
      <c r="A81" s="6"/>
      <c r="B81" s="46" t="s">
        <v>95</v>
      </c>
      <c r="C81" s="38" t="s">
        <v>69</v>
      </c>
      <c r="D81" s="38" t="s">
        <v>29</v>
      </c>
      <c r="E81" s="22">
        <v>1</v>
      </c>
      <c r="F81" s="6"/>
      <c r="G81" s="22">
        <f>E81</f>
        <v>1</v>
      </c>
    </row>
    <row r="82" spans="1:7" ht="15.75" customHeight="1">
      <c r="A82" s="6"/>
      <c r="B82" s="46" t="s">
        <v>96</v>
      </c>
      <c r="C82" s="38" t="s">
        <v>69</v>
      </c>
      <c r="D82" s="38" t="s">
        <v>29</v>
      </c>
      <c r="E82" s="47" t="s">
        <v>33</v>
      </c>
      <c r="F82" s="6"/>
      <c r="G82" s="47" t="str">
        <f>E82</f>
        <v>-</v>
      </c>
    </row>
    <row r="83" spans="1:7" ht="15.75" customHeight="1">
      <c r="A83" s="6">
        <v>3</v>
      </c>
      <c r="B83" s="16" t="s">
        <v>52</v>
      </c>
      <c r="C83" s="6"/>
      <c r="D83" s="22"/>
      <c r="E83" s="22"/>
      <c r="F83" s="6"/>
      <c r="G83" s="22"/>
    </row>
    <row r="84" spans="1:7" ht="30" customHeight="1">
      <c r="A84" s="6"/>
      <c r="B84" s="7" t="s">
        <v>74</v>
      </c>
      <c r="C84" s="6" t="s">
        <v>22</v>
      </c>
      <c r="D84" s="22" t="s">
        <v>21</v>
      </c>
      <c r="E84" s="22">
        <v>100</v>
      </c>
      <c r="F84" s="6"/>
      <c r="G84" s="22">
        <v>100</v>
      </c>
    </row>
    <row r="85" spans="1:7" ht="18" customHeight="1">
      <c r="A85" s="6">
        <v>4</v>
      </c>
      <c r="B85" s="16" t="s">
        <v>53</v>
      </c>
      <c r="C85" s="6"/>
      <c r="D85" s="22"/>
      <c r="E85" s="22"/>
      <c r="F85" s="6"/>
      <c r="G85" s="22"/>
    </row>
    <row r="86" spans="1:7" ht="65.25" customHeight="1">
      <c r="A86" s="6"/>
      <c r="B86" s="7" t="s">
        <v>75</v>
      </c>
      <c r="C86" s="6" t="s">
        <v>22</v>
      </c>
      <c r="D86" s="22" t="s">
        <v>21</v>
      </c>
      <c r="E86" s="22">
        <v>100</v>
      </c>
      <c r="F86" s="6"/>
      <c r="G86" s="22">
        <f>E86</f>
        <v>100</v>
      </c>
    </row>
    <row r="87" spans="1:7" ht="14.25" customHeight="1">
      <c r="A87" s="15"/>
      <c r="B87" s="14"/>
      <c r="C87" s="15"/>
      <c r="D87" s="15"/>
      <c r="E87" s="20"/>
      <c r="F87" s="15"/>
      <c r="G87" s="20"/>
    </row>
    <row r="88" ht="15.75">
      <c r="A88" s="3"/>
    </row>
    <row r="89" spans="1:7" ht="15.75">
      <c r="A89" s="3" t="s">
        <v>23</v>
      </c>
      <c r="B89" s="3"/>
      <c r="C89" s="3"/>
      <c r="D89" s="8"/>
      <c r="E89" s="26"/>
      <c r="F89" s="65" t="s">
        <v>24</v>
      </c>
      <c r="G89" s="65"/>
    </row>
    <row r="90" spans="1:7" ht="15">
      <c r="A90" s="29"/>
      <c r="B90" s="29"/>
      <c r="C90" s="29"/>
      <c r="D90" s="5" t="s">
        <v>54</v>
      </c>
      <c r="E90" s="30"/>
      <c r="F90" s="75" t="s">
        <v>25</v>
      </c>
      <c r="G90" s="76"/>
    </row>
    <row r="91" spans="1:7" ht="15.75">
      <c r="A91" s="63"/>
      <c r="B91" s="63"/>
      <c r="C91" s="29"/>
      <c r="D91" s="2"/>
      <c r="E91" s="29"/>
      <c r="F91" s="29"/>
      <c r="G91" s="29"/>
    </row>
    <row r="92" spans="1:7" ht="15.75">
      <c r="A92" s="64" t="s">
        <v>55</v>
      </c>
      <c r="B92" s="64"/>
      <c r="C92" s="29"/>
      <c r="E92" s="29"/>
      <c r="F92" s="29"/>
      <c r="G92" s="29"/>
    </row>
    <row r="93" spans="1:7" ht="15.75" customHeight="1">
      <c r="A93" s="3" t="s">
        <v>78</v>
      </c>
      <c r="B93" s="3"/>
      <c r="C93" s="3"/>
      <c r="D93" s="8"/>
      <c r="E93" s="26"/>
      <c r="F93" s="65" t="s">
        <v>26</v>
      </c>
      <c r="G93" s="65"/>
    </row>
    <row r="94" spans="1:7" ht="15.75">
      <c r="A94" s="3" t="s">
        <v>79</v>
      </c>
      <c r="B94" s="3"/>
      <c r="C94" s="29"/>
      <c r="D94" s="5" t="s">
        <v>54</v>
      </c>
      <c r="E94" s="5"/>
      <c r="F94" s="66" t="s">
        <v>25</v>
      </c>
      <c r="G94" s="67"/>
    </row>
    <row r="95" spans="1:7" ht="15.75">
      <c r="A95" s="3"/>
      <c r="B95" s="3"/>
      <c r="C95" s="29"/>
      <c r="D95" s="5"/>
      <c r="E95" s="5"/>
      <c r="F95" s="35"/>
      <c r="G95" s="62"/>
    </row>
    <row r="96" spans="1:7" ht="15.75">
      <c r="A96" s="1"/>
      <c r="B96" s="32" t="s">
        <v>35</v>
      </c>
      <c r="C96" s="2"/>
      <c r="F96" s="68"/>
      <c r="G96" s="68"/>
    </row>
    <row r="97" ht="15">
      <c r="B97" s="33" t="s">
        <v>36</v>
      </c>
    </row>
    <row r="98" ht="15">
      <c r="B98" s="18" t="s">
        <v>37</v>
      </c>
    </row>
  </sheetData>
  <sheetProtection/>
  <mergeCells count="43">
    <mergeCell ref="F96:G96"/>
    <mergeCell ref="F89:G89"/>
    <mergeCell ref="F90:G90"/>
    <mergeCell ref="A91:B91"/>
    <mergeCell ref="A92:B92"/>
    <mergeCell ref="F93:G93"/>
    <mergeCell ref="F94:G94"/>
    <mergeCell ref="A46:B46"/>
    <mergeCell ref="A49:A50"/>
    <mergeCell ref="B49:G49"/>
    <mergeCell ref="B58:G58"/>
    <mergeCell ref="B62:G62"/>
    <mergeCell ref="B76:G76"/>
    <mergeCell ref="B33:D33"/>
    <mergeCell ref="B35:G35"/>
    <mergeCell ref="B36:G36"/>
    <mergeCell ref="B37:G37"/>
    <mergeCell ref="A39:A40"/>
    <mergeCell ref="B39:G39"/>
    <mergeCell ref="B25:G25"/>
    <mergeCell ref="B26:G26"/>
    <mergeCell ref="B28:G28"/>
    <mergeCell ref="B29:G29"/>
    <mergeCell ref="B30:G30"/>
    <mergeCell ref="B32:G32"/>
    <mergeCell ref="E17:F17"/>
    <mergeCell ref="B20:G20"/>
    <mergeCell ref="B21:G21"/>
    <mergeCell ref="B22:G22"/>
    <mergeCell ref="B23:G23"/>
    <mergeCell ref="B24:G24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/>
  <pageMargins left="0.1968503937007874" right="0.15748031496062992" top="1.1811023622047245" bottom="0.2755905511811024" header="0.31496062992125984" footer="0.31496062992125984"/>
  <pageSetup fitToHeight="4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2020-06-09T08:34:01Z</cp:lastPrinted>
  <dcterms:created xsi:type="dcterms:W3CDTF">2018-12-28T08:43:53Z</dcterms:created>
  <dcterms:modified xsi:type="dcterms:W3CDTF">2020-06-10T13:13:11Z</dcterms:modified>
  <cp:category/>
  <cp:version/>
  <cp:contentType/>
  <cp:contentStatus/>
</cp:coreProperties>
</file>