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480" windowWidth="24240" windowHeight="13740"/>
  </bookViews>
  <sheets>
    <sheet name="КПК0617366" sheetId="2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4" i="26" l="1"/>
  <c r="AW65" i="26"/>
  <c r="AJ57" i="26" l="1"/>
  <c r="AK48" i="26"/>
  <c r="AK49" i="26"/>
  <c r="I22" i="26"/>
  <c r="AJ58" i="26" l="1"/>
  <c r="AK50" i="26"/>
  <c r="U21" i="26"/>
  <c r="BE80" i="26" l="1"/>
  <c r="BE78" i="26"/>
  <c r="BE76" i="26"/>
  <c r="BE74" i="26"/>
  <c r="BE71" i="26"/>
  <c r="BE69" i="26"/>
  <c r="BE67" i="26"/>
  <c r="BE65" i="26"/>
  <c r="AR58" i="26"/>
  <c r="AR57" i="26"/>
  <c r="AS50" i="26"/>
  <c r="AS49" i="26"/>
  <c r="D49" i="26"/>
  <c r="A72" i="26" s="1"/>
  <c r="AS48" i="26"/>
  <c r="D48" i="26"/>
  <c r="A63" i="26" s="1"/>
</calcChain>
</file>

<file path=xl/sharedStrings.xml><?xml version="1.0" encoding="utf-8"?>
<sst xmlns="http://schemas.openxmlformats.org/spreadsheetml/2006/main" count="144" uniqueCount="101">
  <si>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</si>
  <si>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</si>
  <si>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</si>
  <si>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</si>
  <si>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</si>
  <si>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</si>
  <si>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</si>
  <si>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</si>
  <si>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</si>
  <si>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</si>
  <si>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</si>
  <si>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</si>
  <si>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</si>
  <si>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</si>
  <si>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</si>
  <si>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</si>
  <si>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</si>
  <si>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</si>
  <si>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</si>
  <si>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</si>
  <si>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</si>
  <si>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</si>
  <si>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</si>
  <si>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</si>
  <si>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</si>
  <si>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</si>
  <si>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</si>
  <si>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</si>
  <si>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</si>
  <si>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</si>
  <si>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</si>
  <si>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</si>
  <si>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</si>
  <si>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</si>
  <si>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</si>
  <si>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</si>
  <si>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</si>
  <si>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</si>
  <si>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</si>
  <si>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</si>
  <si>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</si>
  <si>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</si>
  <si>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</si>
  <si>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</si>
  <si>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</si>
  <si>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</si>
  <si>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</si>
  <si>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</si>
  <si>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</si>
  <si>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</si>
  <si>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</si>
  <si>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</si>
  <si>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</si>
  <si>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</si>
  <si>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</si>
  <si>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</si>
  <si>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</si>
  <si>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</si>
  <si>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</si>
  <si>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</si>
  <si>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</si>
  <si>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</si>
  <si>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</si>
  <si>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обсяг видатків</t>
  </si>
  <si>
    <t>грн.</t>
  </si>
  <si>
    <t>продукту</t>
  </si>
  <si>
    <t>ефективності</t>
  </si>
  <si>
    <t>розрахунковий показник</t>
  </si>
  <si>
    <t>якості</t>
  </si>
  <si>
    <t>відс.</t>
  </si>
  <si>
    <t>0600000</t>
  </si>
  <si>
    <t>Управлiння освiти, молодi та спорту Лиманської мiської ради</t>
  </si>
  <si>
    <t>Фінансове управління Лиманської міської ради</t>
  </si>
  <si>
    <t>Начальник управління освіти, молоді та спорту</t>
  </si>
  <si>
    <t>Начальник фінансового управління</t>
  </si>
  <si>
    <t>41832960</t>
  </si>
  <si>
    <t>05501000000</t>
  </si>
  <si>
    <t>бюджетної програми місцевого бюджету на 2021  рік</t>
  </si>
  <si>
    <t>0610000</t>
  </si>
  <si>
    <t>рішення сесії, наказ</t>
  </si>
  <si>
    <t>Наказ / розпорядчий документ</t>
  </si>
  <si>
    <t>Лиманської міської ради</t>
  </si>
  <si>
    <t>Т.В.Пилипенко</t>
  </si>
  <si>
    <t>Проведення реконструкції об’єктів</t>
  </si>
  <si>
    <t>Проведення капітального ремонту об’єктів</t>
  </si>
  <si>
    <t>довідка про зміни до річного кошторису</t>
  </si>
  <si>
    <t>кількість об’єктів, які планується реконструювати</t>
  </si>
  <si>
    <t>середні витрати на реконструкцію одного об’єкта</t>
  </si>
  <si>
    <t>рівень готовності об’єктів реконструкції</t>
  </si>
  <si>
    <t>кількість установ, в яких буде проведено капітальний ремонт</t>
  </si>
  <si>
    <t>середня вартість ремонту одного об’єкта</t>
  </si>
  <si>
    <t xml:space="preserve">рівень виконання робіт з капітального ремонту </t>
  </si>
  <si>
    <t>Н.М.Діденко</t>
  </si>
  <si>
    <t>0617366</t>
  </si>
  <si>
    <t>0490</t>
  </si>
  <si>
    <t>Реалізація проектів в рамках Надзвичайної кредитної програми для відновлення України</t>
  </si>
  <si>
    <t>Забезпечення виконання інвестиційних проектів</t>
  </si>
  <si>
    <t>Проведення капітальних ремонтів та реконструкцій  в закладах освіти Лиманської об'єднаної територіальної громади</t>
  </si>
  <si>
    <t>Програма економічного і соціального розвитку Лиманської об'єднаної територіальної громади на 2021 рік, пункт 3.2.</t>
  </si>
  <si>
    <t>Конституція України від 28.06.1996 р. № 254к/96-ВР зі змінами та доповненнями_x000D_
Бюджетний кодекс України від 08.07.2010 р. № 2456-VI зі змінами та доповненнями_x000D_
Наказ МФУ від 26.08.2014 р. № 836 "Про деякі питання запровадження програмно-цільового методу складання та використання місцевого бюджетів" зі змінами та доповненнями_x000D_
Розпорядження міського голови від 03.12.2021 року № 473
Рішення сесії Лиманської міської ради від 24.12.2020 р. № 8/3-72 Про затвердження Програми економічного і соціального розвитку Лиманської об'єднаної територіальної громади на 2021рік" зі змінами від 16.09.2021 р. № 8/14-1982</t>
  </si>
  <si>
    <t>07 грудня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</si>
</sst>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A93"/>
  <sheetViews>
    <sheetView tabSelected="1" view="pageBreakPreview" topLeftCell="A79" zoomScale="93" zoomScaleNormal="100" zoomScaleSheetLayoutView="93" workbookViewId="0">
      <selection activeCell="V14" sqref="V1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59" t="s">
        <v>31</v>
      </c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</row>
    <row r="2" spans="1:77" ht="15.75" x14ac:dyDescent="0.2">
      <c r="AO2" s="60" t="s">
        <v>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x14ac:dyDescent="0.2">
      <c r="AO3" s="61" t="s">
        <v>80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x14ac:dyDescent="0.2">
      <c r="AO4" s="63" t="s">
        <v>71</v>
      </c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77" x14ac:dyDescent="0.2">
      <c r="AO5" s="65" t="s">
        <v>18</v>
      </c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</row>
    <row r="6" spans="1:77" x14ac:dyDescent="0.2"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</row>
    <row r="7" spans="1:77" x14ac:dyDescent="0.2">
      <c r="AO7" s="78" t="s">
        <v>100</v>
      </c>
      <c r="AP7" s="62"/>
      <c r="AQ7" s="62"/>
      <c r="AR7" s="62"/>
      <c r="AS7" s="62"/>
      <c r="AT7" s="62"/>
      <c r="AU7" s="62"/>
      <c r="AV7" s="1" t="s">
        <v>59</v>
      </c>
      <c r="AW7" s="78">
        <v>744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77" ht="15.75" x14ac:dyDescent="0.2">
      <c r="A9" s="79" t="s">
        <v>19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77" ht="15.75" x14ac:dyDescent="0.2">
      <c r="A10" s="79" t="s">
        <v>77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77" ht="15.75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2" spans="1:77" s="7" customFormat="1" ht="14.25" x14ac:dyDescent="0.2">
      <c r="A12" s="4" t="s">
        <v>49</v>
      </c>
      <c r="B12" s="75" t="s">
        <v>70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5"/>
      <c r="N12" s="77" t="s">
        <v>71</v>
      </c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"/>
      <c r="AU12" s="75" t="s">
        <v>75</v>
      </c>
      <c r="AV12" s="76"/>
      <c r="AW12" s="76"/>
      <c r="AX12" s="76"/>
      <c r="AY12" s="76"/>
      <c r="AZ12" s="76"/>
      <c r="BA12" s="76"/>
      <c r="BB12" s="7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</row>
    <row r="13" spans="1:77" s="7" customFormat="1" x14ac:dyDescent="0.2">
      <c r="A13" s="8"/>
      <c r="B13" s="73" t="s">
        <v>52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8"/>
      <c r="N13" s="74" t="s">
        <v>58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8"/>
      <c r="AU13" s="73" t="s">
        <v>51</v>
      </c>
      <c r="AV13" s="73"/>
      <c r="AW13" s="73"/>
      <c r="AX13" s="73"/>
      <c r="AY13" s="73"/>
      <c r="AZ13" s="73"/>
      <c r="BA13" s="73"/>
      <c r="BB13" s="73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</row>
    <row r="14" spans="1:77" s="7" customFormat="1" x14ac:dyDescent="0.2">
      <c r="BE14" s="9"/>
      <c r="BF14" s="9"/>
      <c r="BG14" s="9"/>
      <c r="BH14" s="9"/>
      <c r="BI14" s="9"/>
      <c r="BJ14" s="9"/>
      <c r="BK14" s="9"/>
      <c r="BL14" s="9"/>
    </row>
    <row r="15" spans="1:77" s="7" customFormat="1" ht="15" x14ac:dyDescent="0.2">
      <c r="A15" s="10" t="s">
        <v>4</v>
      </c>
      <c r="B15" s="75" t="s">
        <v>78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5"/>
      <c r="N15" s="77" t="s">
        <v>71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"/>
      <c r="AU15" s="75" t="s">
        <v>75</v>
      </c>
      <c r="AV15" s="76"/>
      <c r="AW15" s="76"/>
      <c r="AX15" s="76"/>
      <c r="AY15" s="76"/>
      <c r="AZ15" s="76"/>
      <c r="BA15" s="76"/>
      <c r="BB15" s="76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3"/>
      <c r="BN15" s="13"/>
      <c r="BO15" s="13"/>
      <c r="BP15" s="11"/>
      <c r="BQ15" s="11"/>
      <c r="BR15" s="11"/>
      <c r="BS15" s="11"/>
      <c r="BT15" s="11"/>
      <c r="BU15" s="11"/>
      <c r="BV15" s="11"/>
      <c r="BW15" s="11"/>
    </row>
    <row r="16" spans="1:77" s="7" customFormat="1" ht="24" customHeight="1" x14ac:dyDescent="0.2">
      <c r="A16" s="14"/>
      <c r="B16" s="73" t="s">
        <v>52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"/>
      <c r="N16" s="74" t="s">
        <v>57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8"/>
      <c r="AU16" s="73" t="s">
        <v>51</v>
      </c>
      <c r="AV16" s="73"/>
      <c r="AW16" s="73"/>
      <c r="AX16" s="73"/>
      <c r="AY16" s="73"/>
      <c r="AZ16" s="73"/>
      <c r="BA16" s="73"/>
      <c r="BB16" s="73"/>
      <c r="BC16" s="15"/>
      <c r="BD16" s="15"/>
      <c r="BE16" s="15"/>
      <c r="BF16" s="15"/>
      <c r="BG16" s="15"/>
      <c r="BH16" s="15"/>
      <c r="BI16" s="15"/>
      <c r="BJ16" s="15"/>
      <c r="BK16" s="16"/>
      <c r="BL16" s="15"/>
      <c r="BM16" s="13"/>
      <c r="BN16" s="13"/>
      <c r="BO16" s="13"/>
      <c r="BP16" s="15"/>
      <c r="BQ16" s="15"/>
      <c r="BR16" s="15"/>
      <c r="BS16" s="15"/>
      <c r="BT16" s="15"/>
      <c r="BU16" s="15"/>
      <c r="BV16" s="15"/>
      <c r="BW16" s="15"/>
    </row>
    <row r="17" spans="1:79" s="7" customFormat="1" x14ac:dyDescent="0.2"/>
    <row r="18" spans="1:79" s="7" customFormat="1" ht="30" customHeight="1" x14ac:dyDescent="0.2">
      <c r="A18" s="4" t="s">
        <v>50</v>
      </c>
      <c r="B18" s="75" t="s">
        <v>93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N18" s="75">
        <v>7366</v>
      </c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11"/>
      <c r="AA18" s="75" t="s">
        <v>94</v>
      </c>
      <c r="AB18" s="76"/>
      <c r="AC18" s="76"/>
      <c r="AD18" s="76"/>
      <c r="AE18" s="76"/>
      <c r="AF18" s="76"/>
      <c r="AG18" s="76"/>
      <c r="AH18" s="76"/>
      <c r="AI18" s="76"/>
      <c r="AJ18" s="11"/>
      <c r="AK18" s="82" t="s">
        <v>95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11"/>
      <c r="BE18" s="75" t="s">
        <v>76</v>
      </c>
      <c r="BF18" s="76"/>
      <c r="BG18" s="76"/>
      <c r="BH18" s="76"/>
      <c r="BI18" s="76"/>
      <c r="BJ18" s="76"/>
      <c r="BK18" s="76"/>
      <c r="BL18" s="76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</row>
    <row r="19" spans="1:79" s="7" customFormat="1" ht="25.5" customHeight="1" x14ac:dyDescent="0.2">
      <c r="B19" s="73" t="s">
        <v>52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N19" s="73" t="s">
        <v>53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15"/>
      <c r="AA19" s="80" t="s">
        <v>54</v>
      </c>
      <c r="AB19" s="80"/>
      <c r="AC19" s="80"/>
      <c r="AD19" s="80"/>
      <c r="AE19" s="80"/>
      <c r="AF19" s="80"/>
      <c r="AG19" s="80"/>
      <c r="AH19" s="80"/>
      <c r="AI19" s="80"/>
      <c r="AJ19" s="15"/>
      <c r="AK19" s="81" t="s">
        <v>55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15"/>
      <c r="BE19" s="73" t="s">
        <v>56</v>
      </c>
      <c r="BF19" s="73"/>
      <c r="BG19" s="73"/>
      <c r="BH19" s="73"/>
      <c r="BI19" s="73"/>
      <c r="BJ19" s="73"/>
      <c r="BK19" s="73"/>
      <c r="BL19" s="73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</row>
    <row r="20" spans="1:79" ht="6.7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</row>
    <row r="21" spans="1:79" ht="24.95" customHeight="1" x14ac:dyDescent="0.2">
      <c r="A21" s="89" t="s">
        <v>46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119">
        <f>AS21+I22</f>
        <v>18740445</v>
      </c>
      <c r="V21" s="119"/>
      <c r="W21" s="119"/>
      <c r="X21" s="119"/>
      <c r="Y21" s="119"/>
      <c r="Z21" s="119"/>
      <c r="AA21" s="119"/>
      <c r="AB21" s="119"/>
      <c r="AC21" s="119"/>
      <c r="AD21" s="119"/>
      <c r="AE21" s="90" t="s">
        <v>47</v>
      </c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119">
        <v>0</v>
      </c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83" t="s">
        <v>21</v>
      </c>
      <c r="BE21" s="83"/>
      <c r="BF21" s="83"/>
      <c r="BG21" s="83"/>
      <c r="BH21" s="83"/>
      <c r="BI21" s="83"/>
      <c r="BJ21" s="83"/>
      <c r="BK21" s="83"/>
      <c r="BL21" s="83"/>
    </row>
    <row r="22" spans="1:79" ht="24.95" customHeight="1" x14ac:dyDescent="0.2">
      <c r="A22" s="83" t="s">
        <v>20</v>
      </c>
      <c r="B22" s="83"/>
      <c r="C22" s="83"/>
      <c r="D22" s="83"/>
      <c r="E22" s="83"/>
      <c r="F22" s="83"/>
      <c r="G22" s="83"/>
      <c r="H22" s="83"/>
      <c r="I22" s="119">
        <f>23404827-8520321+3855939</f>
        <v>18740445</v>
      </c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83" t="s">
        <v>22</v>
      </c>
      <c r="U22" s="83"/>
      <c r="V22" s="83"/>
      <c r="W22" s="83"/>
      <c r="X22" s="18"/>
      <c r="Y22" s="18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20"/>
      <c r="AO22" s="20"/>
      <c r="AP22" s="20"/>
      <c r="AQ22" s="20"/>
      <c r="AR22" s="20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20"/>
      <c r="BE22" s="20"/>
      <c r="BF22" s="20"/>
      <c r="BG22" s="20"/>
      <c r="BH22" s="20"/>
      <c r="BI22" s="20"/>
      <c r="BJ22" s="17"/>
      <c r="BK22" s="17"/>
      <c r="BL22" s="17"/>
    </row>
    <row r="23" spans="1:79" ht="12.75" customHeight="1" x14ac:dyDescent="0.2">
      <c r="A23" s="38"/>
      <c r="B23" s="38"/>
      <c r="C23" s="38"/>
      <c r="D23" s="38"/>
      <c r="E23" s="38"/>
      <c r="F23" s="38"/>
      <c r="G23" s="38"/>
      <c r="H23" s="3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38"/>
      <c r="U23" s="38"/>
      <c r="V23" s="38"/>
      <c r="W23" s="38"/>
      <c r="X23" s="18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20"/>
      <c r="AO23" s="20"/>
      <c r="AP23" s="20"/>
      <c r="AQ23" s="20"/>
      <c r="AR23" s="20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20"/>
      <c r="BE23" s="20"/>
      <c r="BF23" s="20"/>
      <c r="BG23" s="20"/>
      <c r="BH23" s="20"/>
      <c r="BI23" s="20"/>
      <c r="BJ23" s="17"/>
      <c r="BK23" s="17"/>
      <c r="BL23" s="17"/>
    </row>
    <row r="24" spans="1:79" ht="15.75" customHeight="1" x14ac:dyDescent="0.2">
      <c r="A24" s="60" t="s">
        <v>33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</row>
    <row r="25" spans="1:79" ht="112.5" customHeight="1" x14ac:dyDescent="0.2">
      <c r="A25" s="97" t="s">
        <v>99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</row>
    <row r="26" spans="1:79" ht="12.7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79" ht="15.75" customHeight="1" x14ac:dyDescent="0.2">
      <c r="A27" s="83" t="s">
        <v>32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</row>
    <row r="28" spans="1:79" ht="21.75" customHeight="1" x14ac:dyDescent="0.2">
      <c r="A28" s="84" t="s">
        <v>26</v>
      </c>
      <c r="B28" s="84"/>
      <c r="C28" s="84"/>
      <c r="D28" s="84"/>
      <c r="E28" s="84"/>
      <c r="F28" s="84"/>
      <c r="G28" s="85" t="s">
        <v>36</v>
      </c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7"/>
    </row>
    <row r="29" spans="1:79" ht="15.75" hidden="1" x14ac:dyDescent="0.2">
      <c r="A29" s="88">
        <v>1</v>
      </c>
      <c r="B29" s="88"/>
      <c r="C29" s="88"/>
      <c r="D29" s="88"/>
      <c r="E29" s="88"/>
      <c r="F29" s="88"/>
      <c r="G29" s="85">
        <v>2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0.5" hidden="1" customHeight="1" x14ac:dyDescent="0.2">
      <c r="A30" s="42" t="s">
        <v>29</v>
      </c>
      <c r="B30" s="42"/>
      <c r="C30" s="42"/>
      <c r="D30" s="42"/>
      <c r="E30" s="42"/>
      <c r="F30" s="42"/>
      <c r="G30" s="91" t="s">
        <v>7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  <c r="CA30" s="1" t="s">
        <v>45</v>
      </c>
    </row>
    <row r="31" spans="1:79" ht="12.75" customHeight="1" x14ac:dyDescent="0.2">
      <c r="A31" s="42">
        <v>1</v>
      </c>
      <c r="B31" s="42"/>
      <c r="C31" s="42"/>
      <c r="D31" s="42"/>
      <c r="E31" s="42"/>
      <c r="F31" s="42"/>
      <c r="G31" s="94" t="s">
        <v>96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44</v>
      </c>
    </row>
    <row r="32" spans="1:79" ht="12.7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79" ht="15.95" customHeight="1" x14ac:dyDescent="0.2">
      <c r="A33" s="83" t="s">
        <v>34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.95" customHeight="1" x14ac:dyDescent="0.2">
      <c r="A34" s="97" t="s">
        <v>97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2.75" customHeight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</row>
    <row r="36" spans="1:79" ht="15.75" customHeight="1" x14ac:dyDescent="0.2">
      <c r="A36" s="83" t="s">
        <v>35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</row>
    <row r="37" spans="1:79" ht="18.75" customHeight="1" x14ac:dyDescent="0.2">
      <c r="A37" s="84" t="s">
        <v>26</v>
      </c>
      <c r="B37" s="84"/>
      <c r="C37" s="84"/>
      <c r="D37" s="84"/>
      <c r="E37" s="84"/>
      <c r="F37" s="84"/>
      <c r="G37" s="85" t="s">
        <v>23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7"/>
    </row>
    <row r="38" spans="1:79" ht="15.75" hidden="1" x14ac:dyDescent="0.2">
      <c r="A38" s="88">
        <v>1</v>
      </c>
      <c r="B38" s="88"/>
      <c r="C38" s="88"/>
      <c r="D38" s="88"/>
      <c r="E38" s="88"/>
      <c r="F38" s="88"/>
      <c r="G38" s="85">
        <v>2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0.5" hidden="1" customHeight="1" x14ac:dyDescent="0.2">
      <c r="A39" s="42" t="s">
        <v>6</v>
      </c>
      <c r="B39" s="42"/>
      <c r="C39" s="42"/>
      <c r="D39" s="42"/>
      <c r="E39" s="42"/>
      <c r="F39" s="42"/>
      <c r="G39" s="91" t="s">
        <v>7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  <c r="CA39" s="1" t="s">
        <v>11</v>
      </c>
    </row>
    <row r="40" spans="1:79" ht="12.75" customHeight="1" x14ac:dyDescent="0.2">
      <c r="A40" s="42">
        <v>1</v>
      </c>
      <c r="B40" s="42"/>
      <c r="C40" s="42"/>
      <c r="D40" s="42"/>
      <c r="E40" s="42"/>
      <c r="F40" s="42"/>
      <c r="G40" s="94" t="s">
        <v>83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12</v>
      </c>
    </row>
    <row r="41" spans="1:79" ht="12.75" customHeight="1" x14ac:dyDescent="0.2">
      <c r="A41" s="42">
        <v>2</v>
      </c>
      <c r="B41" s="42"/>
      <c r="C41" s="42"/>
      <c r="D41" s="42"/>
      <c r="E41" s="42"/>
      <c r="F41" s="42"/>
      <c r="G41" s="94" t="s">
        <v>84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6"/>
    </row>
    <row r="42" spans="1:79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</row>
    <row r="43" spans="1:79" ht="15.75" customHeight="1" x14ac:dyDescent="0.2">
      <c r="A43" s="83" t="s">
        <v>37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</row>
    <row r="44" spans="1:79" ht="15.95" customHeight="1" x14ac:dyDescent="0.2">
      <c r="A44" s="88" t="s">
        <v>26</v>
      </c>
      <c r="B44" s="88"/>
      <c r="C44" s="88"/>
      <c r="D44" s="98" t="s">
        <v>24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100"/>
      <c r="AC44" s="88" t="s">
        <v>27</v>
      </c>
      <c r="AD44" s="88"/>
      <c r="AE44" s="88"/>
      <c r="AF44" s="88"/>
      <c r="AG44" s="88"/>
      <c r="AH44" s="88"/>
      <c r="AI44" s="88"/>
      <c r="AJ44" s="88"/>
      <c r="AK44" s="88" t="s">
        <v>28</v>
      </c>
      <c r="AL44" s="88"/>
      <c r="AM44" s="88"/>
      <c r="AN44" s="88"/>
      <c r="AO44" s="88"/>
      <c r="AP44" s="88"/>
      <c r="AQ44" s="88"/>
      <c r="AR44" s="88"/>
      <c r="AS44" s="88" t="s">
        <v>25</v>
      </c>
      <c r="AT44" s="88"/>
      <c r="AU44" s="88"/>
      <c r="AV44" s="88"/>
      <c r="AW44" s="88"/>
      <c r="AX44" s="88"/>
      <c r="AY44" s="88"/>
      <c r="AZ44" s="88"/>
      <c r="BA44" s="25"/>
      <c r="BB44" s="25"/>
      <c r="BC44" s="25"/>
      <c r="BD44" s="25"/>
      <c r="BE44" s="25"/>
      <c r="BF44" s="25"/>
      <c r="BG44" s="25"/>
      <c r="BH44" s="25"/>
    </row>
    <row r="45" spans="1:79" ht="12" customHeight="1" x14ac:dyDescent="0.2">
      <c r="A45" s="88"/>
      <c r="B45" s="88"/>
      <c r="C45" s="88"/>
      <c r="D45" s="101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3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5"/>
      <c r="BB45" s="25"/>
      <c r="BC45" s="25"/>
      <c r="BD45" s="25"/>
      <c r="BE45" s="25"/>
      <c r="BF45" s="25"/>
      <c r="BG45" s="25"/>
      <c r="BH45" s="25"/>
    </row>
    <row r="46" spans="1:79" ht="15.75" x14ac:dyDescent="0.2">
      <c r="A46" s="88">
        <v>1</v>
      </c>
      <c r="B46" s="88"/>
      <c r="C46" s="88"/>
      <c r="D46" s="104">
        <v>2</v>
      </c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6"/>
      <c r="AC46" s="88">
        <v>3</v>
      </c>
      <c r="AD46" s="88"/>
      <c r="AE46" s="88"/>
      <c r="AF46" s="88"/>
      <c r="AG46" s="88"/>
      <c r="AH46" s="88"/>
      <c r="AI46" s="88"/>
      <c r="AJ46" s="88"/>
      <c r="AK46" s="88">
        <v>4</v>
      </c>
      <c r="AL46" s="88"/>
      <c r="AM46" s="88"/>
      <c r="AN46" s="88"/>
      <c r="AO46" s="88"/>
      <c r="AP46" s="88"/>
      <c r="AQ46" s="88"/>
      <c r="AR46" s="88"/>
      <c r="AS46" s="88">
        <v>5</v>
      </c>
      <c r="AT46" s="88"/>
      <c r="AU46" s="88"/>
      <c r="AV46" s="88"/>
      <c r="AW46" s="88"/>
      <c r="AX46" s="88"/>
      <c r="AY46" s="88"/>
      <c r="AZ46" s="88"/>
      <c r="BA46" s="25"/>
      <c r="BB46" s="25"/>
      <c r="BC46" s="25"/>
      <c r="BD46" s="25"/>
      <c r="BE46" s="25"/>
      <c r="BF46" s="25"/>
      <c r="BG46" s="25"/>
      <c r="BH46" s="25"/>
    </row>
    <row r="47" spans="1:79" s="28" customFormat="1" ht="12.75" hidden="1" customHeight="1" x14ac:dyDescent="0.2">
      <c r="A47" s="42" t="s">
        <v>6</v>
      </c>
      <c r="B47" s="42"/>
      <c r="C47" s="42"/>
      <c r="D47" s="67" t="s">
        <v>7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/>
      <c r="AC47" s="107" t="s">
        <v>8</v>
      </c>
      <c r="AD47" s="107"/>
      <c r="AE47" s="107"/>
      <c r="AF47" s="107"/>
      <c r="AG47" s="107"/>
      <c r="AH47" s="107"/>
      <c r="AI47" s="107"/>
      <c r="AJ47" s="107"/>
      <c r="AK47" s="107" t="s">
        <v>9</v>
      </c>
      <c r="AL47" s="107"/>
      <c r="AM47" s="107"/>
      <c r="AN47" s="107"/>
      <c r="AO47" s="107"/>
      <c r="AP47" s="107"/>
      <c r="AQ47" s="107"/>
      <c r="AR47" s="107"/>
      <c r="AS47" s="46" t="s">
        <v>10</v>
      </c>
      <c r="AT47" s="107"/>
      <c r="AU47" s="107"/>
      <c r="AV47" s="107"/>
      <c r="AW47" s="107"/>
      <c r="AX47" s="107"/>
      <c r="AY47" s="107"/>
      <c r="AZ47" s="107"/>
      <c r="BA47" s="26"/>
      <c r="BB47" s="27"/>
      <c r="BC47" s="27"/>
      <c r="BD47" s="27"/>
      <c r="BE47" s="27"/>
      <c r="BF47" s="27"/>
      <c r="BG47" s="27"/>
      <c r="BH47" s="27"/>
      <c r="CA47" s="28" t="s">
        <v>13</v>
      </c>
    </row>
    <row r="48" spans="1:79" ht="12.75" customHeight="1" x14ac:dyDescent="0.2">
      <c r="A48" s="42">
        <v>1</v>
      </c>
      <c r="B48" s="42"/>
      <c r="C48" s="42"/>
      <c r="D48" s="94" t="str">
        <f>G40</f>
        <v>Проведення реконструкції об’єктів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49">
        <v>0</v>
      </c>
      <c r="AD48" s="49"/>
      <c r="AE48" s="49"/>
      <c r="AF48" s="49"/>
      <c r="AG48" s="49"/>
      <c r="AH48" s="49"/>
      <c r="AI48" s="49"/>
      <c r="AJ48" s="49"/>
      <c r="AK48" s="49">
        <f>17626642-11635546+691920</f>
        <v>6683016</v>
      </c>
      <c r="AL48" s="49"/>
      <c r="AM48" s="49"/>
      <c r="AN48" s="49"/>
      <c r="AO48" s="49"/>
      <c r="AP48" s="49"/>
      <c r="AQ48" s="49"/>
      <c r="AR48" s="49"/>
      <c r="AS48" s="49">
        <f>AC48+AK48</f>
        <v>6683016</v>
      </c>
      <c r="AT48" s="49"/>
      <c r="AU48" s="49"/>
      <c r="AV48" s="49"/>
      <c r="AW48" s="49"/>
      <c r="AX48" s="49"/>
      <c r="AY48" s="49"/>
      <c r="AZ48" s="49"/>
      <c r="BA48" s="29"/>
      <c r="BB48" s="29"/>
      <c r="BC48" s="29"/>
      <c r="BD48" s="29"/>
      <c r="BE48" s="29"/>
      <c r="BF48" s="29"/>
      <c r="BG48" s="29"/>
      <c r="BH48" s="29"/>
      <c r="CA48" s="1" t="s">
        <v>14</v>
      </c>
    </row>
    <row r="49" spans="1:79" ht="12.75" customHeight="1" x14ac:dyDescent="0.2">
      <c r="A49" s="42">
        <v>2</v>
      </c>
      <c r="B49" s="42"/>
      <c r="C49" s="42"/>
      <c r="D49" s="94" t="str">
        <f>G41</f>
        <v>Проведення капітального ремонту об’єктів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49">
        <v>0</v>
      </c>
      <c r="AD49" s="49"/>
      <c r="AE49" s="49"/>
      <c r="AF49" s="49"/>
      <c r="AG49" s="49"/>
      <c r="AH49" s="49"/>
      <c r="AI49" s="49"/>
      <c r="AJ49" s="49"/>
      <c r="AK49" s="49">
        <f>5778185+3115225+3164019</f>
        <v>12057429</v>
      </c>
      <c r="AL49" s="49"/>
      <c r="AM49" s="49"/>
      <c r="AN49" s="49"/>
      <c r="AO49" s="49"/>
      <c r="AP49" s="49"/>
      <c r="AQ49" s="49"/>
      <c r="AR49" s="49"/>
      <c r="AS49" s="49">
        <f t="shared" ref="AS49" si="0">AC49+AK49</f>
        <v>12057429</v>
      </c>
      <c r="AT49" s="49"/>
      <c r="AU49" s="49"/>
      <c r="AV49" s="49"/>
      <c r="AW49" s="49"/>
      <c r="AX49" s="49"/>
      <c r="AY49" s="49"/>
      <c r="AZ49" s="49"/>
      <c r="BA49" s="29"/>
      <c r="BB49" s="29"/>
      <c r="BC49" s="29"/>
      <c r="BD49" s="29"/>
      <c r="BE49" s="29"/>
      <c r="BF49" s="29"/>
      <c r="BG49" s="29"/>
      <c r="BH49" s="29"/>
    </row>
    <row r="50" spans="1:79" s="28" customFormat="1" x14ac:dyDescent="0.2">
      <c r="A50" s="50"/>
      <c r="B50" s="50"/>
      <c r="C50" s="50"/>
      <c r="D50" s="108" t="s">
        <v>60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55">
        <v>0</v>
      </c>
      <c r="AD50" s="55"/>
      <c r="AE50" s="55"/>
      <c r="AF50" s="55"/>
      <c r="AG50" s="55"/>
      <c r="AH50" s="55"/>
      <c r="AI50" s="55"/>
      <c r="AJ50" s="55"/>
      <c r="AK50" s="55">
        <f>AK48+AK49</f>
        <v>18740445</v>
      </c>
      <c r="AL50" s="55"/>
      <c r="AM50" s="55"/>
      <c r="AN50" s="55"/>
      <c r="AO50" s="55"/>
      <c r="AP50" s="55"/>
      <c r="AQ50" s="55"/>
      <c r="AR50" s="55"/>
      <c r="AS50" s="55">
        <f>AC50+AK50</f>
        <v>18740445</v>
      </c>
      <c r="AT50" s="55"/>
      <c r="AU50" s="55"/>
      <c r="AV50" s="55"/>
      <c r="AW50" s="55"/>
      <c r="AX50" s="55"/>
      <c r="AY50" s="55"/>
      <c r="AZ50" s="55"/>
      <c r="BA50" s="30"/>
      <c r="BB50" s="30"/>
      <c r="BC50" s="30"/>
      <c r="BD50" s="30"/>
      <c r="BE50" s="30"/>
      <c r="BF50" s="30"/>
      <c r="BG50" s="30"/>
      <c r="BH50" s="30"/>
    </row>
    <row r="52" spans="1:79" ht="15.75" customHeight="1" x14ac:dyDescent="0.2">
      <c r="A52" s="60" t="s">
        <v>38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</row>
    <row r="53" spans="1:79" ht="15.95" customHeight="1" x14ac:dyDescent="0.2">
      <c r="A53" s="88" t="s">
        <v>26</v>
      </c>
      <c r="B53" s="88"/>
      <c r="C53" s="88"/>
      <c r="D53" s="98" t="s">
        <v>30</v>
      </c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100"/>
      <c r="AB53" s="88" t="s">
        <v>27</v>
      </c>
      <c r="AC53" s="88"/>
      <c r="AD53" s="88"/>
      <c r="AE53" s="88"/>
      <c r="AF53" s="88"/>
      <c r="AG53" s="88"/>
      <c r="AH53" s="88"/>
      <c r="AI53" s="88"/>
      <c r="AJ53" s="88" t="s">
        <v>28</v>
      </c>
      <c r="AK53" s="88"/>
      <c r="AL53" s="88"/>
      <c r="AM53" s="88"/>
      <c r="AN53" s="88"/>
      <c r="AO53" s="88"/>
      <c r="AP53" s="88"/>
      <c r="AQ53" s="88"/>
      <c r="AR53" s="88" t="s">
        <v>25</v>
      </c>
      <c r="AS53" s="88"/>
      <c r="AT53" s="88"/>
      <c r="AU53" s="88"/>
      <c r="AV53" s="88"/>
      <c r="AW53" s="88"/>
      <c r="AX53" s="88"/>
      <c r="AY53" s="88"/>
    </row>
    <row r="54" spans="1:79" ht="15" customHeight="1" x14ac:dyDescent="0.2">
      <c r="A54" s="88"/>
      <c r="B54" s="88"/>
      <c r="C54" s="88"/>
      <c r="D54" s="101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3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</row>
    <row r="55" spans="1:79" ht="15.75" customHeight="1" x14ac:dyDescent="0.2">
      <c r="A55" s="88">
        <v>1</v>
      </c>
      <c r="B55" s="88"/>
      <c r="C55" s="88"/>
      <c r="D55" s="104">
        <v>2</v>
      </c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6"/>
      <c r="AB55" s="88">
        <v>3</v>
      </c>
      <c r="AC55" s="88"/>
      <c r="AD55" s="88"/>
      <c r="AE55" s="88"/>
      <c r="AF55" s="88"/>
      <c r="AG55" s="88"/>
      <c r="AH55" s="88"/>
      <c r="AI55" s="88"/>
      <c r="AJ55" s="88">
        <v>4</v>
      </c>
      <c r="AK55" s="88"/>
      <c r="AL55" s="88"/>
      <c r="AM55" s="88"/>
      <c r="AN55" s="88"/>
      <c r="AO55" s="88"/>
      <c r="AP55" s="88"/>
      <c r="AQ55" s="88"/>
      <c r="AR55" s="88">
        <v>5</v>
      </c>
      <c r="AS55" s="88"/>
      <c r="AT55" s="88"/>
      <c r="AU55" s="88"/>
      <c r="AV55" s="88"/>
      <c r="AW55" s="88"/>
      <c r="AX55" s="88"/>
      <c r="AY55" s="88"/>
    </row>
    <row r="56" spans="1:79" ht="12.75" hidden="1" customHeight="1" x14ac:dyDescent="0.2">
      <c r="A56" s="42" t="s">
        <v>6</v>
      </c>
      <c r="B56" s="42"/>
      <c r="C56" s="42"/>
      <c r="D56" s="91" t="s">
        <v>7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107" t="s">
        <v>8</v>
      </c>
      <c r="AC56" s="107"/>
      <c r="AD56" s="107"/>
      <c r="AE56" s="107"/>
      <c r="AF56" s="107"/>
      <c r="AG56" s="107"/>
      <c r="AH56" s="107"/>
      <c r="AI56" s="107"/>
      <c r="AJ56" s="107" t="s">
        <v>9</v>
      </c>
      <c r="AK56" s="107"/>
      <c r="AL56" s="107"/>
      <c r="AM56" s="107"/>
      <c r="AN56" s="107"/>
      <c r="AO56" s="107"/>
      <c r="AP56" s="107"/>
      <c r="AQ56" s="107"/>
      <c r="AR56" s="107" t="s">
        <v>10</v>
      </c>
      <c r="AS56" s="107"/>
      <c r="AT56" s="107"/>
      <c r="AU56" s="107"/>
      <c r="AV56" s="107"/>
      <c r="AW56" s="107"/>
      <c r="AX56" s="107"/>
      <c r="AY56" s="107"/>
      <c r="CA56" s="1" t="s">
        <v>15</v>
      </c>
    </row>
    <row r="57" spans="1:79" ht="25.5" customHeight="1" x14ac:dyDescent="0.2">
      <c r="A57" s="42">
        <v>1</v>
      </c>
      <c r="B57" s="42"/>
      <c r="C57" s="42"/>
      <c r="D57" s="94" t="s">
        <v>98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49">
        <v>0</v>
      </c>
      <c r="AC57" s="49"/>
      <c r="AD57" s="49"/>
      <c r="AE57" s="49"/>
      <c r="AF57" s="49"/>
      <c r="AG57" s="49"/>
      <c r="AH57" s="49"/>
      <c r="AI57" s="49"/>
      <c r="AJ57" s="49">
        <f>14884506+3855939</f>
        <v>18740445</v>
      </c>
      <c r="AK57" s="49"/>
      <c r="AL57" s="49"/>
      <c r="AM57" s="49"/>
      <c r="AN57" s="49"/>
      <c r="AO57" s="49"/>
      <c r="AP57" s="49"/>
      <c r="AQ57" s="49"/>
      <c r="AR57" s="49">
        <f>AB57+AJ57</f>
        <v>18740445</v>
      </c>
      <c r="AS57" s="49"/>
      <c r="AT57" s="49"/>
      <c r="AU57" s="49"/>
      <c r="AV57" s="49"/>
      <c r="AW57" s="49"/>
      <c r="AX57" s="49"/>
      <c r="AY57" s="49"/>
      <c r="CA57" s="1" t="s">
        <v>16</v>
      </c>
    </row>
    <row r="58" spans="1:79" s="28" customFormat="1" ht="12.75" customHeight="1" x14ac:dyDescent="0.2">
      <c r="A58" s="50"/>
      <c r="B58" s="50"/>
      <c r="C58" s="50"/>
      <c r="D58" s="108" t="s">
        <v>25</v>
      </c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10"/>
      <c r="AB58" s="55">
        <v>0</v>
      </c>
      <c r="AC58" s="55"/>
      <c r="AD58" s="55"/>
      <c r="AE58" s="55"/>
      <c r="AF58" s="55"/>
      <c r="AG58" s="55"/>
      <c r="AH58" s="55"/>
      <c r="AI58" s="55"/>
      <c r="AJ58" s="55">
        <f>AJ57</f>
        <v>18740445</v>
      </c>
      <c r="AK58" s="55"/>
      <c r="AL58" s="55"/>
      <c r="AM58" s="55"/>
      <c r="AN58" s="55"/>
      <c r="AO58" s="55"/>
      <c r="AP58" s="55"/>
      <c r="AQ58" s="55"/>
      <c r="AR58" s="55">
        <f>AB58+AJ58</f>
        <v>18740445</v>
      </c>
      <c r="AS58" s="55"/>
      <c r="AT58" s="55"/>
      <c r="AU58" s="55"/>
      <c r="AV58" s="55"/>
      <c r="AW58" s="55"/>
      <c r="AX58" s="55"/>
      <c r="AY58" s="55"/>
    </row>
    <row r="60" spans="1:79" ht="15.75" customHeight="1" x14ac:dyDescent="0.2">
      <c r="A60" s="83" t="s">
        <v>39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</row>
    <row r="61" spans="1:79" ht="30" customHeight="1" x14ac:dyDescent="0.2">
      <c r="A61" s="88" t="s">
        <v>26</v>
      </c>
      <c r="B61" s="88"/>
      <c r="C61" s="88"/>
      <c r="D61" s="88"/>
      <c r="E61" s="88"/>
      <c r="F61" s="88"/>
      <c r="G61" s="104" t="s">
        <v>40</v>
      </c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6"/>
      <c r="Z61" s="88" t="s">
        <v>2</v>
      </c>
      <c r="AA61" s="88"/>
      <c r="AB61" s="88"/>
      <c r="AC61" s="88"/>
      <c r="AD61" s="88"/>
      <c r="AE61" s="88" t="s">
        <v>1</v>
      </c>
      <c r="AF61" s="88"/>
      <c r="AG61" s="88"/>
      <c r="AH61" s="88"/>
      <c r="AI61" s="88"/>
      <c r="AJ61" s="88"/>
      <c r="AK61" s="88"/>
      <c r="AL61" s="88"/>
      <c r="AM61" s="88"/>
      <c r="AN61" s="88"/>
      <c r="AO61" s="104" t="s">
        <v>27</v>
      </c>
      <c r="AP61" s="105"/>
      <c r="AQ61" s="105"/>
      <c r="AR61" s="105"/>
      <c r="AS61" s="105"/>
      <c r="AT61" s="105"/>
      <c r="AU61" s="105"/>
      <c r="AV61" s="106"/>
      <c r="AW61" s="104" t="s">
        <v>28</v>
      </c>
      <c r="AX61" s="105"/>
      <c r="AY61" s="105"/>
      <c r="AZ61" s="105"/>
      <c r="BA61" s="105"/>
      <c r="BB61" s="105"/>
      <c r="BC61" s="105"/>
      <c r="BD61" s="106"/>
      <c r="BE61" s="104" t="s">
        <v>25</v>
      </c>
      <c r="BF61" s="105"/>
      <c r="BG61" s="105"/>
      <c r="BH61" s="105"/>
      <c r="BI61" s="105"/>
      <c r="BJ61" s="105"/>
      <c r="BK61" s="105"/>
      <c r="BL61" s="106"/>
    </row>
    <row r="62" spans="1:79" ht="15.75" customHeight="1" x14ac:dyDescent="0.2">
      <c r="A62" s="88">
        <v>1</v>
      </c>
      <c r="B62" s="88"/>
      <c r="C62" s="88"/>
      <c r="D62" s="88"/>
      <c r="E62" s="88"/>
      <c r="F62" s="88"/>
      <c r="G62" s="104">
        <v>2</v>
      </c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6"/>
      <c r="Z62" s="88">
        <v>3</v>
      </c>
      <c r="AA62" s="88"/>
      <c r="AB62" s="88"/>
      <c r="AC62" s="88"/>
      <c r="AD62" s="88"/>
      <c r="AE62" s="88">
        <v>4</v>
      </c>
      <c r="AF62" s="88"/>
      <c r="AG62" s="88"/>
      <c r="AH62" s="88"/>
      <c r="AI62" s="88"/>
      <c r="AJ62" s="88"/>
      <c r="AK62" s="88"/>
      <c r="AL62" s="88"/>
      <c r="AM62" s="88"/>
      <c r="AN62" s="88"/>
      <c r="AO62" s="88">
        <v>5</v>
      </c>
      <c r="AP62" s="88"/>
      <c r="AQ62" s="88"/>
      <c r="AR62" s="88"/>
      <c r="AS62" s="88"/>
      <c r="AT62" s="88"/>
      <c r="AU62" s="88"/>
      <c r="AV62" s="88"/>
      <c r="AW62" s="88">
        <v>6</v>
      </c>
      <c r="AX62" s="88"/>
      <c r="AY62" s="88"/>
      <c r="AZ62" s="88"/>
      <c r="BA62" s="88"/>
      <c r="BB62" s="88"/>
      <c r="BC62" s="88"/>
      <c r="BD62" s="88"/>
      <c r="BE62" s="88">
        <v>7</v>
      </c>
      <c r="BF62" s="88"/>
      <c r="BG62" s="88"/>
      <c r="BH62" s="88"/>
      <c r="BI62" s="88"/>
      <c r="BJ62" s="88"/>
      <c r="BK62" s="88"/>
      <c r="BL62" s="88"/>
    </row>
    <row r="63" spans="1:79" x14ac:dyDescent="0.2">
      <c r="A63" s="67" t="str">
        <f>D48</f>
        <v>Проведення реконструкції об’єктів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9"/>
    </row>
    <row r="64" spans="1:79" s="28" customFormat="1" ht="12.75" customHeight="1" x14ac:dyDescent="0.2">
      <c r="A64" s="50">
        <v>1</v>
      </c>
      <c r="B64" s="50"/>
      <c r="C64" s="50"/>
      <c r="D64" s="50"/>
      <c r="E64" s="50"/>
      <c r="F64" s="50"/>
      <c r="G64" s="70" t="s">
        <v>61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54"/>
      <c r="AA64" s="54"/>
      <c r="AB64" s="54"/>
      <c r="AC64" s="54"/>
      <c r="AD64" s="54"/>
      <c r="AE64" s="57"/>
      <c r="AF64" s="57"/>
      <c r="AG64" s="57"/>
      <c r="AH64" s="57"/>
      <c r="AI64" s="57"/>
      <c r="AJ64" s="57"/>
      <c r="AK64" s="57"/>
      <c r="AL64" s="57"/>
      <c r="AM64" s="57"/>
      <c r="AN64" s="58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CA64" s="28" t="s">
        <v>17</v>
      </c>
    </row>
    <row r="65" spans="1:79" ht="24.75" customHeight="1" x14ac:dyDescent="0.2">
      <c r="A65" s="42"/>
      <c r="B65" s="42"/>
      <c r="C65" s="42"/>
      <c r="D65" s="42"/>
      <c r="E65" s="42"/>
      <c r="F65" s="42"/>
      <c r="G65" s="116" t="s">
        <v>63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46" t="s">
        <v>64</v>
      </c>
      <c r="AA65" s="46"/>
      <c r="AB65" s="46"/>
      <c r="AC65" s="46"/>
      <c r="AD65" s="46"/>
      <c r="AE65" s="47" t="s">
        <v>85</v>
      </c>
      <c r="AF65" s="47"/>
      <c r="AG65" s="47"/>
      <c r="AH65" s="47"/>
      <c r="AI65" s="47"/>
      <c r="AJ65" s="47"/>
      <c r="AK65" s="47"/>
      <c r="AL65" s="47"/>
      <c r="AM65" s="47"/>
      <c r="AN65" s="48"/>
      <c r="AO65" s="49">
        <v>0</v>
      </c>
      <c r="AP65" s="49"/>
      <c r="AQ65" s="49"/>
      <c r="AR65" s="49"/>
      <c r="AS65" s="49"/>
      <c r="AT65" s="49"/>
      <c r="AU65" s="49"/>
      <c r="AV65" s="49"/>
      <c r="AW65" s="49">
        <f>5991096+691920</f>
        <v>6683016</v>
      </c>
      <c r="AX65" s="49"/>
      <c r="AY65" s="49"/>
      <c r="AZ65" s="49"/>
      <c r="BA65" s="49"/>
      <c r="BB65" s="49"/>
      <c r="BC65" s="49"/>
      <c r="BD65" s="49"/>
      <c r="BE65" s="49">
        <f t="shared" ref="BE65:BE71" si="1">AO65+AW65</f>
        <v>6683016</v>
      </c>
      <c r="BF65" s="49"/>
      <c r="BG65" s="49"/>
      <c r="BH65" s="49"/>
      <c r="BI65" s="49"/>
      <c r="BJ65" s="49"/>
      <c r="BK65" s="49"/>
      <c r="BL65" s="49"/>
    </row>
    <row r="66" spans="1:79" s="28" customFormat="1" ht="12.75" customHeight="1" x14ac:dyDescent="0.2">
      <c r="A66" s="50">
        <v>2</v>
      </c>
      <c r="B66" s="50"/>
      <c r="C66" s="50"/>
      <c r="D66" s="50"/>
      <c r="E66" s="50"/>
      <c r="F66" s="50"/>
      <c r="G66" s="70" t="s">
        <v>65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54"/>
      <c r="AA66" s="54"/>
      <c r="AB66" s="54"/>
      <c r="AC66" s="54"/>
      <c r="AD66" s="54"/>
      <c r="AE66" s="57"/>
      <c r="AF66" s="57"/>
      <c r="AG66" s="57"/>
      <c r="AH66" s="57"/>
      <c r="AI66" s="57"/>
      <c r="AJ66" s="57"/>
      <c r="AK66" s="57"/>
      <c r="AL66" s="57"/>
      <c r="AM66" s="57"/>
      <c r="AN66" s="58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</row>
    <row r="67" spans="1:79" ht="12.75" customHeight="1" x14ac:dyDescent="0.2">
      <c r="A67" s="42"/>
      <c r="B67" s="42"/>
      <c r="C67" s="42"/>
      <c r="D67" s="42"/>
      <c r="E67" s="42"/>
      <c r="F67" s="42"/>
      <c r="G67" s="43" t="s">
        <v>86</v>
      </c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5"/>
      <c r="Z67" s="46" t="s">
        <v>62</v>
      </c>
      <c r="AA67" s="46"/>
      <c r="AB67" s="46"/>
      <c r="AC67" s="46"/>
      <c r="AD67" s="46"/>
      <c r="AE67" s="94" t="s">
        <v>79</v>
      </c>
      <c r="AF67" s="95"/>
      <c r="AG67" s="95"/>
      <c r="AH67" s="95"/>
      <c r="AI67" s="95"/>
      <c r="AJ67" s="95"/>
      <c r="AK67" s="95"/>
      <c r="AL67" s="95"/>
      <c r="AM67" s="95"/>
      <c r="AN67" s="96"/>
      <c r="AO67" s="49">
        <v>0</v>
      </c>
      <c r="AP67" s="49"/>
      <c r="AQ67" s="49"/>
      <c r="AR67" s="49"/>
      <c r="AS67" s="49"/>
      <c r="AT67" s="49"/>
      <c r="AU67" s="49"/>
      <c r="AV67" s="49"/>
      <c r="AW67" s="49">
        <v>1</v>
      </c>
      <c r="AX67" s="49"/>
      <c r="AY67" s="49"/>
      <c r="AZ67" s="49"/>
      <c r="BA67" s="49"/>
      <c r="BB67" s="49"/>
      <c r="BC67" s="49"/>
      <c r="BD67" s="49"/>
      <c r="BE67" s="49">
        <f t="shared" si="1"/>
        <v>1</v>
      </c>
      <c r="BF67" s="49"/>
      <c r="BG67" s="49"/>
      <c r="BH67" s="49"/>
      <c r="BI67" s="49"/>
      <c r="BJ67" s="49"/>
      <c r="BK67" s="49"/>
      <c r="BL67" s="49"/>
    </row>
    <row r="68" spans="1:79" s="28" customFormat="1" ht="12.75" customHeight="1" x14ac:dyDescent="0.2">
      <c r="A68" s="50">
        <v>3</v>
      </c>
      <c r="B68" s="50"/>
      <c r="C68" s="50"/>
      <c r="D68" s="50"/>
      <c r="E68" s="50"/>
      <c r="F68" s="50"/>
      <c r="G68" s="51" t="s">
        <v>66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4"/>
      <c r="AA68" s="54"/>
      <c r="AB68" s="54"/>
      <c r="AC68" s="54"/>
      <c r="AD68" s="54"/>
      <c r="AE68" s="51"/>
      <c r="AF68" s="52"/>
      <c r="AG68" s="52"/>
      <c r="AH68" s="52"/>
      <c r="AI68" s="52"/>
      <c r="AJ68" s="52"/>
      <c r="AK68" s="52"/>
      <c r="AL68" s="52"/>
      <c r="AM68" s="52"/>
      <c r="AN68" s="53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</row>
    <row r="69" spans="1:79" ht="12.75" customHeight="1" x14ac:dyDescent="0.2">
      <c r="A69" s="42"/>
      <c r="B69" s="42"/>
      <c r="C69" s="42"/>
      <c r="D69" s="42"/>
      <c r="E69" s="42"/>
      <c r="F69" s="42"/>
      <c r="G69" s="43" t="s">
        <v>87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5"/>
      <c r="Z69" s="46" t="s">
        <v>64</v>
      </c>
      <c r="AA69" s="46"/>
      <c r="AB69" s="46"/>
      <c r="AC69" s="46"/>
      <c r="AD69" s="46"/>
      <c r="AE69" s="94" t="s">
        <v>67</v>
      </c>
      <c r="AF69" s="95"/>
      <c r="AG69" s="95"/>
      <c r="AH69" s="95"/>
      <c r="AI69" s="95"/>
      <c r="AJ69" s="95"/>
      <c r="AK69" s="95"/>
      <c r="AL69" s="95"/>
      <c r="AM69" s="95"/>
      <c r="AN69" s="96"/>
      <c r="AO69" s="49">
        <v>0</v>
      </c>
      <c r="AP69" s="49"/>
      <c r="AQ69" s="49"/>
      <c r="AR69" s="49"/>
      <c r="AS69" s="49"/>
      <c r="AT69" s="49"/>
      <c r="AU69" s="49"/>
      <c r="AV69" s="49"/>
      <c r="AW69" s="49">
        <v>6683016</v>
      </c>
      <c r="AX69" s="49"/>
      <c r="AY69" s="49"/>
      <c r="AZ69" s="49"/>
      <c r="BA69" s="49"/>
      <c r="BB69" s="49"/>
      <c r="BC69" s="49"/>
      <c r="BD69" s="49"/>
      <c r="BE69" s="49">
        <f t="shared" si="1"/>
        <v>6683016</v>
      </c>
      <c r="BF69" s="49"/>
      <c r="BG69" s="49"/>
      <c r="BH69" s="49"/>
      <c r="BI69" s="49"/>
      <c r="BJ69" s="49"/>
      <c r="BK69" s="49"/>
      <c r="BL69" s="49"/>
    </row>
    <row r="70" spans="1:79" s="28" customFormat="1" ht="12.75" customHeight="1" x14ac:dyDescent="0.2">
      <c r="A70" s="50">
        <v>4</v>
      </c>
      <c r="B70" s="50"/>
      <c r="C70" s="50"/>
      <c r="D70" s="50"/>
      <c r="E70" s="50"/>
      <c r="F70" s="50"/>
      <c r="G70" s="51" t="s">
        <v>68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54"/>
      <c r="AA70" s="54"/>
      <c r="AB70" s="54"/>
      <c r="AC70" s="54"/>
      <c r="AD70" s="54"/>
      <c r="AE70" s="108"/>
      <c r="AF70" s="109"/>
      <c r="AG70" s="109"/>
      <c r="AH70" s="109"/>
      <c r="AI70" s="109"/>
      <c r="AJ70" s="109"/>
      <c r="AK70" s="109"/>
      <c r="AL70" s="109"/>
      <c r="AM70" s="109"/>
      <c r="AN70" s="110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</row>
    <row r="71" spans="1:79" ht="18.75" customHeight="1" x14ac:dyDescent="0.2">
      <c r="A71" s="42"/>
      <c r="B71" s="42"/>
      <c r="C71" s="42"/>
      <c r="D71" s="42"/>
      <c r="E71" s="42"/>
      <c r="F71" s="42"/>
      <c r="G71" s="43" t="s">
        <v>88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46" t="s">
        <v>69</v>
      </c>
      <c r="AA71" s="46"/>
      <c r="AB71" s="46"/>
      <c r="AC71" s="46"/>
      <c r="AD71" s="46"/>
      <c r="AE71" s="94" t="s">
        <v>67</v>
      </c>
      <c r="AF71" s="95"/>
      <c r="AG71" s="95"/>
      <c r="AH71" s="95"/>
      <c r="AI71" s="95"/>
      <c r="AJ71" s="95"/>
      <c r="AK71" s="95"/>
      <c r="AL71" s="95"/>
      <c r="AM71" s="95"/>
      <c r="AN71" s="96"/>
      <c r="AO71" s="49">
        <v>0</v>
      </c>
      <c r="AP71" s="49"/>
      <c r="AQ71" s="49"/>
      <c r="AR71" s="49"/>
      <c r="AS71" s="49"/>
      <c r="AT71" s="49"/>
      <c r="AU71" s="49"/>
      <c r="AV71" s="49"/>
      <c r="AW71" s="115">
        <v>24.9</v>
      </c>
      <c r="AX71" s="115"/>
      <c r="AY71" s="115"/>
      <c r="AZ71" s="115"/>
      <c r="BA71" s="115"/>
      <c r="BB71" s="115"/>
      <c r="BC71" s="115"/>
      <c r="BD71" s="115"/>
      <c r="BE71" s="115">
        <f t="shared" si="1"/>
        <v>24.9</v>
      </c>
      <c r="BF71" s="115"/>
      <c r="BG71" s="115"/>
      <c r="BH71" s="115"/>
      <c r="BI71" s="115"/>
      <c r="BJ71" s="115"/>
      <c r="BK71" s="115"/>
      <c r="BL71" s="115"/>
    </row>
    <row r="72" spans="1:79" x14ac:dyDescent="0.2">
      <c r="A72" s="67" t="str">
        <f>D49</f>
        <v>Проведення капітального ремонту об’єктів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9"/>
    </row>
    <row r="73" spans="1:79" s="28" customFormat="1" ht="12.75" customHeight="1" x14ac:dyDescent="0.2">
      <c r="A73" s="50">
        <v>1</v>
      </c>
      <c r="B73" s="50"/>
      <c r="C73" s="50"/>
      <c r="D73" s="50"/>
      <c r="E73" s="50"/>
      <c r="F73" s="50"/>
      <c r="G73" s="70" t="s">
        <v>61</v>
      </c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2"/>
      <c r="Z73" s="54"/>
      <c r="AA73" s="54"/>
      <c r="AB73" s="54"/>
      <c r="AC73" s="54"/>
      <c r="AD73" s="54"/>
      <c r="AE73" s="57"/>
      <c r="AF73" s="57"/>
      <c r="AG73" s="57"/>
      <c r="AH73" s="57"/>
      <c r="AI73" s="57"/>
      <c r="AJ73" s="57"/>
      <c r="AK73" s="57"/>
      <c r="AL73" s="57"/>
      <c r="AM73" s="57"/>
      <c r="AN73" s="58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CA73" s="28" t="s">
        <v>17</v>
      </c>
    </row>
    <row r="74" spans="1:79" ht="27.75" customHeight="1" x14ac:dyDescent="0.2">
      <c r="A74" s="42"/>
      <c r="B74" s="42"/>
      <c r="C74" s="42"/>
      <c r="D74" s="42"/>
      <c r="E74" s="42"/>
      <c r="F74" s="42"/>
      <c r="G74" s="116" t="s">
        <v>63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46" t="s">
        <v>64</v>
      </c>
      <c r="AA74" s="46"/>
      <c r="AB74" s="46"/>
      <c r="AC74" s="46"/>
      <c r="AD74" s="46"/>
      <c r="AE74" s="47" t="s">
        <v>85</v>
      </c>
      <c r="AF74" s="47"/>
      <c r="AG74" s="47"/>
      <c r="AH74" s="47"/>
      <c r="AI74" s="47"/>
      <c r="AJ74" s="47"/>
      <c r="AK74" s="47"/>
      <c r="AL74" s="47"/>
      <c r="AM74" s="47"/>
      <c r="AN74" s="48"/>
      <c r="AO74" s="49">
        <v>0</v>
      </c>
      <c r="AP74" s="49"/>
      <c r="AQ74" s="49"/>
      <c r="AR74" s="49"/>
      <c r="AS74" s="49"/>
      <c r="AT74" s="49"/>
      <c r="AU74" s="49"/>
      <c r="AV74" s="49"/>
      <c r="AW74" s="49">
        <f>8893410+3164019</f>
        <v>12057429</v>
      </c>
      <c r="AX74" s="49"/>
      <c r="AY74" s="49"/>
      <c r="AZ74" s="49"/>
      <c r="BA74" s="49"/>
      <c r="BB74" s="49"/>
      <c r="BC74" s="49"/>
      <c r="BD74" s="49"/>
      <c r="BE74" s="49">
        <f t="shared" ref="BE74" si="2">AO74+AW74</f>
        <v>12057429</v>
      </c>
      <c r="BF74" s="49"/>
      <c r="BG74" s="49"/>
      <c r="BH74" s="49"/>
      <c r="BI74" s="49"/>
      <c r="BJ74" s="49"/>
      <c r="BK74" s="49"/>
      <c r="BL74" s="49"/>
    </row>
    <row r="75" spans="1:79" s="28" customFormat="1" ht="12.75" customHeight="1" x14ac:dyDescent="0.2">
      <c r="A75" s="50">
        <v>2</v>
      </c>
      <c r="B75" s="50"/>
      <c r="C75" s="50"/>
      <c r="D75" s="50"/>
      <c r="E75" s="50"/>
      <c r="F75" s="50"/>
      <c r="G75" s="70" t="s">
        <v>65</v>
      </c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2"/>
      <c r="Z75" s="54"/>
      <c r="AA75" s="54"/>
      <c r="AB75" s="54"/>
      <c r="AC75" s="54"/>
      <c r="AD75" s="54"/>
      <c r="AE75" s="57"/>
      <c r="AF75" s="57"/>
      <c r="AG75" s="57"/>
      <c r="AH75" s="57"/>
      <c r="AI75" s="57"/>
      <c r="AJ75" s="57"/>
      <c r="AK75" s="57"/>
      <c r="AL75" s="57"/>
      <c r="AM75" s="57"/>
      <c r="AN75" s="58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</row>
    <row r="76" spans="1:79" ht="12.75" customHeight="1" x14ac:dyDescent="0.2">
      <c r="A76" s="42"/>
      <c r="B76" s="42"/>
      <c r="C76" s="42"/>
      <c r="D76" s="42"/>
      <c r="E76" s="42"/>
      <c r="F76" s="42"/>
      <c r="G76" s="43" t="s">
        <v>89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5"/>
      <c r="Z76" s="46" t="s">
        <v>62</v>
      </c>
      <c r="AA76" s="46"/>
      <c r="AB76" s="46"/>
      <c r="AC76" s="46"/>
      <c r="AD76" s="46"/>
      <c r="AE76" s="94" t="s">
        <v>79</v>
      </c>
      <c r="AF76" s="95"/>
      <c r="AG76" s="95"/>
      <c r="AH76" s="95"/>
      <c r="AI76" s="95"/>
      <c r="AJ76" s="95"/>
      <c r="AK76" s="95"/>
      <c r="AL76" s="95"/>
      <c r="AM76" s="95"/>
      <c r="AN76" s="96"/>
      <c r="AO76" s="49">
        <v>0</v>
      </c>
      <c r="AP76" s="49"/>
      <c r="AQ76" s="49"/>
      <c r="AR76" s="49"/>
      <c r="AS76" s="49"/>
      <c r="AT76" s="49"/>
      <c r="AU76" s="49"/>
      <c r="AV76" s="49"/>
      <c r="AW76" s="49">
        <v>1</v>
      </c>
      <c r="AX76" s="49"/>
      <c r="AY76" s="49"/>
      <c r="AZ76" s="49"/>
      <c r="BA76" s="49"/>
      <c r="BB76" s="49"/>
      <c r="BC76" s="49"/>
      <c r="BD76" s="49"/>
      <c r="BE76" s="49">
        <f t="shared" ref="BE76" si="3">AO76+AW76</f>
        <v>1</v>
      </c>
      <c r="BF76" s="49"/>
      <c r="BG76" s="49"/>
      <c r="BH76" s="49"/>
      <c r="BI76" s="49"/>
      <c r="BJ76" s="49"/>
      <c r="BK76" s="49"/>
      <c r="BL76" s="49"/>
    </row>
    <row r="77" spans="1:79" s="28" customFormat="1" ht="12.75" customHeight="1" x14ac:dyDescent="0.2">
      <c r="A77" s="50">
        <v>3</v>
      </c>
      <c r="B77" s="50"/>
      <c r="C77" s="50"/>
      <c r="D77" s="50"/>
      <c r="E77" s="50"/>
      <c r="F77" s="50"/>
      <c r="G77" s="51" t="s">
        <v>66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54"/>
      <c r="AA77" s="54"/>
      <c r="AB77" s="54"/>
      <c r="AC77" s="54"/>
      <c r="AD77" s="54"/>
      <c r="AE77" s="51"/>
      <c r="AF77" s="52"/>
      <c r="AG77" s="52"/>
      <c r="AH77" s="52"/>
      <c r="AI77" s="52"/>
      <c r="AJ77" s="52"/>
      <c r="AK77" s="52"/>
      <c r="AL77" s="52"/>
      <c r="AM77" s="52"/>
      <c r="AN77" s="53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</row>
    <row r="78" spans="1:79" ht="12.75" customHeight="1" x14ac:dyDescent="0.2">
      <c r="A78" s="42"/>
      <c r="B78" s="42"/>
      <c r="C78" s="42"/>
      <c r="D78" s="42"/>
      <c r="E78" s="42"/>
      <c r="F78" s="42"/>
      <c r="G78" s="43" t="s">
        <v>90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5"/>
      <c r="Z78" s="46" t="s">
        <v>64</v>
      </c>
      <c r="AA78" s="46"/>
      <c r="AB78" s="46"/>
      <c r="AC78" s="46"/>
      <c r="AD78" s="46"/>
      <c r="AE78" s="94" t="s">
        <v>67</v>
      </c>
      <c r="AF78" s="95"/>
      <c r="AG78" s="95"/>
      <c r="AH78" s="95"/>
      <c r="AI78" s="95"/>
      <c r="AJ78" s="95"/>
      <c r="AK78" s="95"/>
      <c r="AL78" s="95"/>
      <c r="AM78" s="95"/>
      <c r="AN78" s="96"/>
      <c r="AO78" s="49">
        <v>0</v>
      </c>
      <c r="AP78" s="49"/>
      <c r="AQ78" s="49"/>
      <c r="AR78" s="49"/>
      <c r="AS78" s="49"/>
      <c r="AT78" s="49"/>
      <c r="AU78" s="49"/>
      <c r="AV78" s="49"/>
      <c r="AW78" s="49">
        <v>12057429</v>
      </c>
      <c r="AX78" s="49"/>
      <c r="AY78" s="49"/>
      <c r="AZ78" s="49"/>
      <c r="BA78" s="49"/>
      <c r="BB78" s="49"/>
      <c r="BC78" s="49"/>
      <c r="BD78" s="49"/>
      <c r="BE78" s="49">
        <f t="shared" ref="BE78" si="4">AO78+AW78</f>
        <v>12057429</v>
      </c>
      <c r="BF78" s="49"/>
      <c r="BG78" s="49"/>
      <c r="BH78" s="49"/>
      <c r="BI78" s="49"/>
      <c r="BJ78" s="49"/>
      <c r="BK78" s="49"/>
      <c r="BL78" s="49"/>
    </row>
    <row r="79" spans="1:79" s="28" customFormat="1" ht="12.75" customHeight="1" x14ac:dyDescent="0.2">
      <c r="A79" s="50">
        <v>4</v>
      </c>
      <c r="B79" s="50"/>
      <c r="C79" s="50"/>
      <c r="D79" s="50"/>
      <c r="E79" s="50"/>
      <c r="F79" s="50"/>
      <c r="G79" s="51" t="s">
        <v>68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54"/>
      <c r="AA79" s="54"/>
      <c r="AB79" s="54"/>
      <c r="AC79" s="54"/>
      <c r="AD79" s="54"/>
      <c r="AE79" s="108"/>
      <c r="AF79" s="109"/>
      <c r="AG79" s="109"/>
      <c r="AH79" s="109"/>
      <c r="AI79" s="109"/>
      <c r="AJ79" s="109"/>
      <c r="AK79" s="109"/>
      <c r="AL79" s="109"/>
      <c r="AM79" s="109"/>
      <c r="AN79" s="110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</row>
    <row r="80" spans="1:79" ht="25.5" customHeight="1" x14ac:dyDescent="0.2">
      <c r="A80" s="42"/>
      <c r="B80" s="42"/>
      <c r="C80" s="42"/>
      <c r="D80" s="42"/>
      <c r="E80" s="42"/>
      <c r="F80" s="42"/>
      <c r="G80" s="43" t="s">
        <v>91</v>
      </c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5"/>
      <c r="Z80" s="46" t="s">
        <v>69</v>
      </c>
      <c r="AA80" s="46"/>
      <c r="AB80" s="46"/>
      <c r="AC80" s="46"/>
      <c r="AD80" s="46"/>
      <c r="AE80" s="94" t="s">
        <v>67</v>
      </c>
      <c r="AF80" s="95"/>
      <c r="AG80" s="95"/>
      <c r="AH80" s="95"/>
      <c r="AI80" s="95"/>
      <c r="AJ80" s="95"/>
      <c r="AK80" s="95"/>
      <c r="AL80" s="95"/>
      <c r="AM80" s="95"/>
      <c r="AN80" s="96"/>
      <c r="AO80" s="49">
        <v>0</v>
      </c>
      <c r="AP80" s="49"/>
      <c r="AQ80" s="49"/>
      <c r="AR80" s="49"/>
      <c r="AS80" s="49"/>
      <c r="AT80" s="49"/>
      <c r="AU80" s="49"/>
      <c r="AV80" s="49"/>
      <c r="AW80" s="115">
        <v>32.9</v>
      </c>
      <c r="AX80" s="115"/>
      <c r="AY80" s="115"/>
      <c r="AZ80" s="115"/>
      <c r="BA80" s="115"/>
      <c r="BB80" s="115"/>
      <c r="BC80" s="115"/>
      <c r="BD80" s="115"/>
      <c r="BE80" s="115">
        <f t="shared" ref="BE80" si="5">AO80+AW80</f>
        <v>32.9</v>
      </c>
      <c r="BF80" s="115"/>
      <c r="BG80" s="115"/>
      <c r="BH80" s="115"/>
      <c r="BI80" s="115"/>
      <c r="BJ80" s="115"/>
      <c r="BK80" s="115"/>
      <c r="BL80" s="115"/>
    </row>
    <row r="81" spans="1:64" x14ac:dyDescent="0.2"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</row>
    <row r="82" spans="1:64" ht="16.5" customHeight="1" x14ac:dyDescent="0.2">
      <c r="A82" s="56" t="s">
        <v>73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32"/>
      <c r="AO82" s="78" t="s">
        <v>92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64" x14ac:dyDescent="0.2">
      <c r="W83" s="41" t="s">
        <v>5</v>
      </c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O83" s="41" t="s">
        <v>48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1:64" ht="15.75" customHeight="1" x14ac:dyDescent="0.2">
      <c r="A84" s="120" t="s">
        <v>3</v>
      </c>
      <c r="B84" s="120"/>
      <c r="C84" s="120"/>
      <c r="D84" s="120"/>
      <c r="E84" s="120"/>
      <c r="F84" s="120"/>
      <c r="G84" s="120"/>
    </row>
    <row r="85" spans="1:64" x14ac:dyDescent="0.2">
      <c r="A85" s="61" t="s">
        <v>72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</row>
    <row r="86" spans="1:64" x14ac:dyDescent="0.2">
      <c r="A86" s="112" t="s">
        <v>43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64" ht="16.5" customHeight="1" x14ac:dyDescent="0.2">
      <c r="A88" s="56" t="s">
        <v>74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2"/>
      <c r="AO88" s="34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</row>
    <row r="89" spans="1:64" ht="15.75" x14ac:dyDescent="0.2">
      <c r="A89" s="56" t="s">
        <v>81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32"/>
      <c r="AO89" s="78" t="s">
        <v>82</v>
      </c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</row>
    <row r="90" spans="1:64" x14ac:dyDescent="0.2">
      <c r="W90" s="41" t="s">
        <v>5</v>
      </c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O90" s="41" t="s">
        <v>48</v>
      </c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</row>
    <row r="91" spans="1:64" x14ac:dyDescent="0.2">
      <c r="A91" s="111"/>
      <c r="B91" s="111"/>
      <c r="C91" s="111"/>
      <c r="D91" s="111"/>
      <c r="E91" s="111"/>
      <c r="F91" s="111"/>
      <c r="G91" s="111"/>
      <c r="H91" s="111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</row>
    <row r="92" spans="1:64" x14ac:dyDescent="0.2">
      <c r="A92" s="41" t="s">
        <v>41</v>
      </c>
      <c r="B92" s="41"/>
      <c r="C92" s="41"/>
      <c r="D92" s="41"/>
      <c r="E92" s="41"/>
      <c r="F92" s="41"/>
      <c r="G92" s="41"/>
      <c r="H92" s="41"/>
      <c r="I92" s="37"/>
      <c r="J92" s="37"/>
      <c r="K92" s="37"/>
      <c r="L92" s="37"/>
      <c r="M92" s="37"/>
      <c r="N92" s="37"/>
      <c r="O92" s="37"/>
      <c r="P92" s="37"/>
      <c r="Q92" s="37"/>
    </row>
    <row r="93" spans="1:64" x14ac:dyDescent="0.2">
      <c r="A93" s="36" t="s">
        <v>42</v>
      </c>
    </row>
  </sheetData>
  <mergeCells count="266">
    <mergeCell ref="W90:AM90"/>
    <mergeCell ref="AO90:BG90"/>
    <mergeCell ref="A91:H91"/>
    <mergeCell ref="A92:H92"/>
    <mergeCell ref="A84:G84"/>
    <mergeCell ref="A85:AS85"/>
    <mergeCell ref="A86:AS86"/>
    <mergeCell ref="A88:V88"/>
    <mergeCell ref="A89:V89"/>
    <mergeCell ref="W89:AM89"/>
    <mergeCell ref="AO89:BG89"/>
    <mergeCell ref="A82:V82"/>
    <mergeCell ref="W82:AM82"/>
    <mergeCell ref="AO82:BG82"/>
    <mergeCell ref="W83:AM83"/>
    <mergeCell ref="AO83:BG83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1:BL71"/>
    <mergeCell ref="A72:BL72"/>
    <mergeCell ref="A73:F73"/>
    <mergeCell ref="G73:Y73"/>
    <mergeCell ref="Z73:AD73"/>
    <mergeCell ref="AE73:AN73"/>
    <mergeCell ref="AO73:AV73"/>
    <mergeCell ref="AW73:BD73"/>
    <mergeCell ref="BE73:BL73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2:BL62"/>
    <mergeCell ref="A63:BL63"/>
    <mergeCell ref="A64:F64"/>
    <mergeCell ref="G64:Y64"/>
    <mergeCell ref="Z64:AD64"/>
    <mergeCell ref="AE64:AN64"/>
    <mergeCell ref="AO64:AV64"/>
    <mergeCell ref="AW64:BD64"/>
    <mergeCell ref="BE64:BL64"/>
    <mergeCell ref="A62:F62"/>
    <mergeCell ref="G62:Y62"/>
    <mergeCell ref="Z62:AD62"/>
    <mergeCell ref="AE62:AN62"/>
    <mergeCell ref="AO62:AV62"/>
    <mergeCell ref="AW62:BD62"/>
    <mergeCell ref="A60:BL60"/>
    <mergeCell ref="A61:F61"/>
    <mergeCell ref="G61:Y61"/>
    <mergeCell ref="Z61:AD61"/>
    <mergeCell ref="AE61:AN61"/>
    <mergeCell ref="AO61:AV61"/>
    <mergeCell ref="AW61:BD61"/>
    <mergeCell ref="BE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2:BL52"/>
    <mergeCell ref="A53:C54"/>
    <mergeCell ref="D53:AA54"/>
    <mergeCell ref="AB53:AI54"/>
    <mergeCell ref="AJ53:AQ54"/>
    <mergeCell ref="AR53:AY54"/>
    <mergeCell ref="A50:C50"/>
    <mergeCell ref="D50:AB50"/>
    <mergeCell ref="AC50:AJ50"/>
    <mergeCell ref="AK50:AR50"/>
    <mergeCell ref="AS50:AZ50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3:AZ43"/>
    <mergeCell ref="A44:C45"/>
    <mergeCell ref="D44:AB45"/>
    <mergeCell ref="AC44:AJ45"/>
    <mergeCell ref="AK44:AR45"/>
    <mergeCell ref="AS44:AZ45"/>
    <mergeCell ref="A40:F40"/>
    <mergeCell ref="G40:BL40"/>
    <mergeCell ref="A41:F41"/>
    <mergeCell ref="G41:BL41"/>
    <mergeCell ref="A36:BL36"/>
    <mergeCell ref="A37:F37"/>
    <mergeCell ref="G37:BL37"/>
    <mergeCell ref="A38:F38"/>
    <mergeCell ref="G38:BL38"/>
    <mergeCell ref="A39:F39"/>
    <mergeCell ref="G39:BL39"/>
    <mergeCell ref="A30:F30"/>
    <mergeCell ref="G30:BL30"/>
    <mergeCell ref="A31:F31"/>
    <mergeCell ref="G31:BL31"/>
    <mergeCell ref="A33:BL33"/>
    <mergeCell ref="A34:BL34"/>
    <mergeCell ref="A24:BL24"/>
    <mergeCell ref="A25:BL25"/>
    <mergeCell ref="A27:BL27"/>
    <mergeCell ref="A28:F28"/>
    <mergeCell ref="G28:BL28"/>
    <mergeCell ref="A29:F29"/>
    <mergeCell ref="G29:BL29"/>
    <mergeCell ref="A21:T21"/>
    <mergeCell ref="U21:AD21"/>
    <mergeCell ref="AE21:AR21"/>
    <mergeCell ref="AS21:BC21"/>
    <mergeCell ref="BD21:BL21"/>
    <mergeCell ref="A22:H22"/>
    <mergeCell ref="I22:S22"/>
    <mergeCell ref="T22:W22"/>
    <mergeCell ref="BE18:BL18"/>
    <mergeCell ref="B19:L19"/>
    <mergeCell ref="N19:Y19"/>
    <mergeCell ref="AA19:AI19"/>
    <mergeCell ref="AK19:BC19"/>
    <mergeCell ref="BE19:BL19"/>
    <mergeCell ref="B16:L16"/>
    <mergeCell ref="N16:AS16"/>
    <mergeCell ref="AU16:BB16"/>
    <mergeCell ref="B18:L18"/>
    <mergeCell ref="N18:Y18"/>
    <mergeCell ref="AA18:AI18"/>
    <mergeCell ref="AK18:BC18"/>
    <mergeCell ref="B15:L15"/>
    <mergeCell ref="N15:AS15"/>
    <mergeCell ref="AU15:BB15"/>
    <mergeCell ref="AO7:AU7"/>
    <mergeCell ref="AW7:BF7"/>
    <mergeCell ref="A9:BL9"/>
    <mergeCell ref="A10:BL10"/>
    <mergeCell ref="B12:L12"/>
    <mergeCell ref="N12:AS12"/>
    <mergeCell ref="AU12:BB12"/>
    <mergeCell ref="AO1:BL1"/>
    <mergeCell ref="AO2:BL2"/>
    <mergeCell ref="AO3:BL3"/>
    <mergeCell ref="AO4:BL4"/>
    <mergeCell ref="AO5:BL5"/>
    <mergeCell ref="AO6:BF6"/>
    <mergeCell ref="B13:L13"/>
    <mergeCell ref="N13:AS13"/>
    <mergeCell ref="AU13:BB13"/>
  </mergeCells>
  <conditionalFormatting sqref="G64:L64">
    <cfRule type="cellIs" dxfId="33" priority="48" stopIfTrue="1" operator="equal">
      <formula>$G63</formula>
    </cfRule>
  </conditionalFormatting>
  <conditionalFormatting sqref="D48:D49">
    <cfRule type="cellIs" dxfId="32" priority="49" stopIfTrue="1" operator="equal">
      <formula>$D47</formula>
    </cfRule>
  </conditionalFormatting>
  <conditionalFormatting sqref="A64:F64">
    <cfRule type="cellIs" dxfId="31" priority="50" stopIfTrue="1" operator="equal">
      <formula>0</formula>
    </cfRule>
  </conditionalFormatting>
  <conditionalFormatting sqref="D50">
    <cfRule type="cellIs" dxfId="30" priority="47" stopIfTrue="1" operator="equal">
      <formula>$D48</formula>
    </cfRule>
  </conditionalFormatting>
  <conditionalFormatting sqref="G65:L65">
    <cfRule type="cellIs" dxfId="29" priority="45" stopIfTrue="1" operator="equal">
      <formula>$G64</formula>
    </cfRule>
  </conditionalFormatting>
  <conditionalFormatting sqref="A65:F65">
    <cfRule type="cellIs" dxfId="28" priority="46" stopIfTrue="1" operator="equal">
      <formula>0</formula>
    </cfRule>
  </conditionalFormatting>
  <conditionalFormatting sqref="G66:L66">
    <cfRule type="cellIs" dxfId="27" priority="43" stopIfTrue="1" operator="equal">
      <formula>$G65</formula>
    </cfRule>
  </conditionalFormatting>
  <conditionalFormatting sqref="A66:F66">
    <cfRule type="cellIs" dxfId="26" priority="44" stopIfTrue="1" operator="equal">
      <formula>0</formula>
    </cfRule>
  </conditionalFormatting>
  <conditionalFormatting sqref="G67">
    <cfRule type="cellIs" dxfId="25" priority="41" stopIfTrue="1" operator="equal">
      <formula>$G66</formula>
    </cfRule>
  </conditionalFormatting>
  <conditionalFormatting sqref="A67:F67">
    <cfRule type="cellIs" dxfId="24" priority="42" stopIfTrue="1" operator="equal">
      <formula>0</formula>
    </cfRule>
  </conditionalFormatting>
  <conditionalFormatting sqref="G68">
    <cfRule type="cellIs" dxfId="23" priority="39" stopIfTrue="1" operator="equal">
      <formula>$G67</formula>
    </cfRule>
  </conditionalFormatting>
  <conditionalFormatting sqref="A68:F68">
    <cfRule type="cellIs" dxfId="22" priority="40" stopIfTrue="1" operator="equal">
      <formula>0</formula>
    </cfRule>
  </conditionalFormatting>
  <conditionalFormatting sqref="G69">
    <cfRule type="cellIs" dxfId="21" priority="37" stopIfTrue="1" operator="equal">
      <formula>$G68</formula>
    </cfRule>
  </conditionalFormatting>
  <conditionalFormatting sqref="A69:F69">
    <cfRule type="cellIs" dxfId="20" priority="38" stopIfTrue="1" operator="equal">
      <formula>0</formula>
    </cfRule>
  </conditionalFormatting>
  <conditionalFormatting sqref="G70">
    <cfRule type="cellIs" dxfId="19" priority="35" stopIfTrue="1" operator="equal">
      <formula>#REF!</formula>
    </cfRule>
  </conditionalFormatting>
  <conditionalFormatting sqref="A70:F70">
    <cfRule type="cellIs" dxfId="18" priority="36" stopIfTrue="1" operator="equal">
      <formula>0</formula>
    </cfRule>
  </conditionalFormatting>
  <conditionalFormatting sqref="G71">
    <cfRule type="cellIs" dxfId="17" priority="33" stopIfTrue="1" operator="equal">
      <formula>$G70</formula>
    </cfRule>
  </conditionalFormatting>
  <conditionalFormatting sqref="A71:F71">
    <cfRule type="cellIs" dxfId="16" priority="34" stopIfTrue="1" operator="equal">
      <formula>0</formula>
    </cfRule>
  </conditionalFormatting>
  <conditionalFormatting sqref="G73:L73">
    <cfRule type="cellIs" dxfId="15" priority="31" stopIfTrue="1" operator="equal">
      <formula>$G72</formula>
    </cfRule>
  </conditionalFormatting>
  <conditionalFormatting sqref="A73:F73">
    <cfRule type="cellIs" dxfId="14" priority="32" stopIfTrue="1" operator="equal">
      <formula>0</formula>
    </cfRule>
  </conditionalFormatting>
  <conditionalFormatting sqref="G74:L74">
    <cfRule type="cellIs" dxfId="13" priority="29" stopIfTrue="1" operator="equal">
      <formula>$G73</formula>
    </cfRule>
  </conditionalFormatting>
  <conditionalFormatting sqref="A74:F74">
    <cfRule type="cellIs" dxfId="12" priority="30" stopIfTrue="1" operator="equal">
      <formula>0</formula>
    </cfRule>
  </conditionalFormatting>
  <conditionalFormatting sqref="G75:L75">
    <cfRule type="cellIs" dxfId="11" priority="27" stopIfTrue="1" operator="equal">
      <formula>$G74</formula>
    </cfRule>
  </conditionalFormatting>
  <conditionalFormatting sqref="A75:F75">
    <cfRule type="cellIs" dxfId="10" priority="28" stopIfTrue="1" operator="equal">
      <formula>0</formula>
    </cfRule>
  </conditionalFormatting>
  <conditionalFormatting sqref="G76">
    <cfRule type="cellIs" dxfId="9" priority="25" stopIfTrue="1" operator="equal">
      <formula>$G75</formula>
    </cfRule>
  </conditionalFormatting>
  <conditionalFormatting sqref="A76:F76">
    <cfRule type="cellIs" dxfId="8" priority="26" stopIfTrue="1" operator="equal">
      <formula>0</formula>
    </cfRule>
  </conditionalFormatting>
  <conditionalFormatting sqref="G77">
    <cfRule type="cellIs" dxfId="7" priority="23" stopIfTrue="1" operator="equal">
      <formula>$G76</formula>
    </cfRule>
  </conditionalFormatting>
  <conditionalFormatting sqref="A77:F77">
    <cfRule type="cellIs" dxfId="6" priority="24" stopIfTrue="1" operator="equal">
      <formula>0</formula>
    </cfRule>
  </conditionalFormatting>
  <conditionalFormatting sqref="G78">
    <cfRule type="cellIs" dxfId="5" priority="21" stopIfTrue="1" operator="equal">
      <formula>$G77</formula>
    </cfRule>
  </conditionalFormatting>
  <conditionalFormatting sqref="A78:F78">
    <cfRule type="cellIs" dxfId="4" priority="22" stopIfTrue="1" operator="equal">
      <formula>0</formula>
    </cfRule>
  </conditionalFormatting>
  <conditionalFormatting sqref="G79">
    <cfRule type="cellIs" dxfId="3" priority="19" stopIfTrue="1" operator="equal">
      <formula>#REF!</formula>
    </cfRule>
  </conditionalFormatting>
  <conditionalFormatting sqref="A79:F79">
    <cfRule type="cellIs" dxfId="2" priority="20" stopIfTrue="1" operator="equal">
      <formula>0</formula>
    </cfRule>
  </conditionalFormatting>
  <conditionalFormatting sqref="G80">
    <cfRule type="cellIs" dxfId="1" priority="17" stopIfTrue="1" operator="equal">
      <formula>$G79</formula>
    </cfRule>
  </conditionalFormatting>
  <conditionalFormatting sqref="A80:F80">
    <cfRule type="cellIs" dxfId="0" priority="18" stopIfTrue="1" operator="equal">
      <formula>0</formula>
    </cfRule>
  </conditionalFormatting>
  <pageMargins left="0.78740157480314965" right="0.78740157480314965" top="1.1811023622047245" bottom="0.39370078740157483" header="0.31496062992125984" footer="0.31496062992125984"/>
  <pageSetup paperSize="9" scale="65" orientation="landscape" blackAndWhite="1" r:id="rId1"/>
  <rowBreaks count="1" manualBreakCount="1">
    <brk id="41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КПК0617366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2021-12-06T11:45:09Z</cp:lastPrinted>
  <dcterms:created xsi:type="dcterms:W3CDTF">2016-08-15T09:54:21Z</dcterms:created>
  <dcterms:modified xsi:type="dcterms:W3CDTF">2021-12-07T12:10:51Z</dcterms:modified>
</cp:coreProperties>
</file>