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835" tabRatio="724" activeTab="0"/>
  </bookViews>
  <sheets>
    <sheet name="паспорт з 21.09.2020" sheetId="1" r:id="rId1"/>
  </sheets>
  <definedNames>
    <definedName name="_xlnm.Print_Area" localSheetId="0">'паспорт з 21.09.2020'!$A$1:$H$148</definedName>
  </definedNames>
  <calcPr fullCalcOnLoad="1"/>
</workbook>
</file>

<file path=xl/sharedStrings.xml><?xml version="1.0" encoding="utf-8"?>
<sst xmlns="http://schemas.openxmlformats.org/spreadsheetml/2006/main" count="246" uniqueCount="145">
  <si>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</si>
  <si>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</si>
  <si>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</si>
  <si>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</si>
  <si>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</si>
  <si>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</si>
  <si>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</si>
  <si>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</si>
  <si>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</si>
  <si>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</si>
  <si>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</si>
  <si>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</si>
  <si>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</si>
  <si>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</si>
  <si>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</si>
  <si>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</si>
  <si>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</si>
  <si>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</si>
  <si>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</si>
  <si>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</si>
  <si>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</si>
  <si>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</si>
  <si>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</si>
  <si>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</si>
  <si>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</si>
  <si>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</si>
  <si>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</si>
  <si>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</si>
  <si>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</si>
  <si>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</si>
  <si>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</si>
  <si>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</si>
  <si>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</si>
  <si>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</si>
  <si>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</si>
  <si>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</si>
  <si>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</si>
  <si>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</si>
  <si>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</si>
  <si>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</si>
  <si>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</si>
  <si>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</si>
  <si>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</si>
  <si>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</si>
  <si>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</si>
  <si>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</si>
  <si>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</si>
  <si>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</si>
  <si>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</si>
  <si>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Служба у справах дітей Лиманської міської ради </t>
  </si>
  <si>
    <t>Обсяг видатків</t>
  </si>
  <si>
    <t>Кількість центрів</t>
  </si>
  <si>
    <t>одиниць</t>
  </si>
  <si>
    <t>Кошторис</t>
  </si>
  <si>
    <t>Положення про центр</t>
  </si>
  <si>
    <t>Штатний розпис</t>
  </si>
  <si>
    <t>Журнал обліку вихованців</t>
  </si>
  <si>
    <t>Середньомісячна заробітна плата працівників</t>
  </si>
  <si>
    <t>Розрахунок витрат</t>
  </si>
  <si>
    <t>Розрахунок</t>
  </si>
  <si>
    <t>0900000</t>
  </si>
  <si>
    <t>Служба у справах дітей Лиманської міської ради Донецької області</t>
  </si>
  <si>
    <t>0910000</t>
  </si>
  <si>
    <t>0913111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</si>
  <si>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</si>
  <si>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 xml:space="preserve">Підстави для виконання бюджетної програми: </t>
  </si>
  <si>
    <t xml:space="preserve">Конституція України (Закон від 28.06.1996 № 254 /96) (зі змінами та доповненнями); </t>
  </si>
  <si>
    <t>Бюджетний кодекс України (Закон від 08.07.2010 № 2456 -VI) (зі змінами та доповненнями);</t>
  </si>
  <si>
    <t xml:space="preserve">Закон України "Про забезпечення організаційно-правових умов соціального захисту дітей-сиріт та дітей, позбавлених батьківського піклування" (зі змінами та доповненнями); </t>
  </si>
  <si>
    <t xml:space="preserve">Постанова Кабінету Міністрів України "Про затвердження норм харчування у навчальних та оздоровчих закладах" (зі змінами та доповненнями); </t>
  </si>
  <si>
    <t>Наказ Міністерства Фінансів України від 26.08.2014р. № 836 «Про затвердження Правил складання паспортів місцевих бюджетів, квартального та річного звітів про їх виконання, здійснення моніторингу та аналізу виконання бюджетних програм, оцінки ефективності бюджетних програм» (зі змінами та доповненнями);</t>
  </si>
  <si>
    <t>Наказ Мінсім'ямолодьспорту та Міністерства охорони здоров’я "Про забезпечення якості медичного обслуговування та надання медпослуг" (зі змінами та доповненнями)</t>
  </si>
  <si>
    <t>Положення про центр соціально-психологічної реабілітації дітей  міста Лиман Донецької області;</t>
  </si>
  <si>
    <t>Забезпечення надання соціальних послуг дітям, які опинилися в складних життєвих обставинах, та забезпечення соціально-правового захисту дітей.</t>
  </si>
  <si>
    <t>Надання дітям віком від 3 до 18 років, які опинилися в складних життєвих обставинах, комплексної соціальної, психологічної, педагогічної, медичної, правової та інших видів допомоги</t>
  </si>
  <si>
    <t>1.1</t>
  </si>
  <si>
    <t>1.2</t>
  </si>
  <si>
    <t>Закон України "Про Державний бюджет України на 2020 рік" (зі змінами та доповненнями);</t>
  </si>
  <si>
    <t>Створення сприятливих умов для забезпечення  перебування дітей віком від 3 до 18 років, які опинились у складних життєвих обставинах, надання їм комплексної соціальної, психологічної, педагогічної, медичної, правової та інших видів допомоги.</t>
  </si>
  <si>
    <t>Підтримка функціонування дитячих будинків сімейного типу та прийомних сімей  (облаштування дитячих будинків сімейного типу  для забезпечення належних умов виховання дітей сиріт та дітей позбавлених батьківського піклування)</t>
  </si>
  <si>
    <t xml:space="preserve">Надання дітям від 3 до 18 років , які опинилися у складних життєвих обставинах, комплексної соціальної, психологічної, педагогічної,медичної,правової та інших видів допомоги центрами соціально-психологічної реабілітації дітей; </t>
  </si>
  <si>
    <t>Кількість соціальних послуг, наданих центром протягом року</t>
  </si>
  <si>
    <t>%</t>
  </si>
  <si>
    <t>бюджетної програми місцевого бюджету на 2020 рік</t>
  </si>
  <si>
    <t>(код Типової відомчої класифікації видатків та кредитування місцевого бюджету)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</si>
  <si>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</si>
  <si>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Рішення Лиманської міської ради «Про бюджет Лиманської об’єднаної територіальної громади на 2020 рік»від 19.12.2019 року №7/73-4518 </t>
  </si>
  <si>
    <t>Довідка про зміни до кошторису №1 від 21.01.2020р.</t>
  </si>
  <si>
    <t>Кількість штатних одиниць усього в т.ч.:</t>
  </si>
  <si>
    <t xml:space="preserve"> жінок</t>
  </si>
  <si>
    <t xml:space="preserve"> чоловіків</t>
  </si>
  <si>
    <t>Педагогічний персонал в т.ч.:</t>
  </si>
  <si>
    <t>жінок</t>
  </si>
  <si>
    <t>Медичний персонал в т.ч.:</t>
  </si>
  <si>
    <t>Обслуговуючий персонал в т.ч.:</t>
  </si>
  <si>
    <t>Інші в т.ч.:</t>
  </si>
  <si>
    <t>чоловіків</t>
  </si>
  <si>
    <t>Кількість місць для дітей</t>
  </si>
  <si>
    <t>Кількість дітей, повернутих в сім’ї протягом року в т.ч.:</t>
  </si>
  <si>
    <t>грн.</t>
  </si>
  <si>
    <t>Довідка про зміни до кошторису №2 від 20.02.2020р.</t>
  </si>
  <si>
    <t>Середньорічні витрати на одне місце</t>
  </si>
  <si>
    <t>Середні витрати на надання однієї соціальної послуги</t>
  </si>
  <si>
    <t>1.3</t>
  </si>
  <si>
    <t>1.4</t>
  </si>
  <si>
    <t>Надання дітям віком від 3 до 18 років, які опинилися в складних життєвих обставинах, комплексної соціальної, психологічної, педа-гогічної, медичної, правової та інших видів допомоги</t>
  </si>
  <si>
    <t>Рішення Лиманської міської ради від 19.03.2020р. №7/76-5195</t>
  </si>
  <si>
    <t>Довідка про зміни №3 від 23.03.2020р.</t>
  </si>
  <si>
    <t>Забезпечення належних умов утримання,  реабілітації та реінтеграції в сім'ю  дітей в центрі соціально-психологічної реабілітації дітей</t>
  </si>
  <si>
    <t>Програми економічного і соціального розвитку Лиманської об’єднаної територіальної громади на 2020 рік , 2.18 «Захист прав дітей-сиріт та дітей, позбавлених батьківського піклування»</t>
  </si>
  <si>
    <t>2.1</t>
  </si>
  <si>
    <t>2.2</t>
  </si>
  <si>
    <t>2.3</t>
  </si>
  <si>
    <t>Витрати на придбання  ноутбуку,  побутової техніки, орхтехніки та меблів</t>
  </si>
  <si>
    <t>2.4</t>
  </si>
  <si>
    <t>Прогнозний відсоток виконання даного завдання затвердженого програмою</t>
  </si>
  <si>
    <t>Довідка про зміни №6 від 21.04.2020р.</t>
  </si>
  <si>
    <t>Довідка про зміни №7 від 20.05.2020р.</t>
  </si>
  <si>
    <t>Кількість осіб які перебували у центрі соціально-психологічної реабілітації дітей в т.ч.:</t>
  </si>
  <si>
    <t>Прогнозований відсоток виконання завдання щодо облаштування центру соціально-психологічної реабілітації дітей</t>
  </si>
  <si>
    <t>Придбання ноутбуку,  побутової техніки, орхтехніки та меблів для облаштування належних умов утримання дітей та зміцнення матеріально-технічної бази</t>
  </si>
  <si>
    <t>_____________________ N ______</t>
  </si>
  <si>
    <t>Довідка про зміни №8 від 22.06.2020р.</t>
  </si>
  <si>
    <t>Т.В. Пилипенко</t>
  </si>
  <si>
    <t>Начальник фінансового управління Лиманської міської ради</t>
  </si>
  <si>
    <t xml:space="preserve"> дівчаток</t>
  </si>
  <si>
    <t>хлопчиків</t>
  </si>
  <si>
    <t>дівчаток</t>
  </si>
  <si>
    <t xml:space="preserve"> хлопчиків</t>
  </si>
  <si>
    <t>Рішення Лиманської міської ради від 18.06.2020р. №7/81-5404</t>
  </si>
  <si>
    <t>Кількість дітей-сиріт та дітей, позбавлених батьківського піклування, влаштованих у сім’ї України протягом року в т.ч.:</t>
  </si>
  <si>
    <t>Довідка про зміни №11 від 06.07.2020р.</t>
  </si>
  <si>
    <t>Начальник служби у справах дітей Лиманської міської ради</t>
  </si>
  <si>
    <t>С.І.Голєв</t>
  </si>
  <si>
    <t>Довідка про зміни №12 від 20.07.2020р.</t>
  </si>
  <si>
    <t>Довідка про зміни №3 від 06.08.2020р.</t>
  </si>
  <si>
    <t>3.1</t>
  </si>
  <si>
    <t>3.2</t>
  </si>
  <si>
    <t>3.3</t>
  </si>
  <si>
    <t>Забезпечення іграшками дітей-сиріт та дітей, позбавлених батьківського піклування, які виховуються в прийомних сім'ях, дитячих будинках сімейного типу та під опікаю; дітей, які мають статус члена сім'ї загиблих під час участі в антитерористичній операції та операції об'єднаних сил; дітей з числа внутрішньо переміщених осіб, які перебувають у місцях компактного проживання</t>
  </si>
  <si>
    <t>3.4</t>
  </si>
  <si>
    <t>Підтримка дітей-сиріт та дітей, позбавлених батьківського піклування, які виховуються в прийомних сім'ях, дитячих будинках сімейного типу та під опікаю; дітей, які мають статус члена сім'ї загиблих під час участі в антитерористичній операції та операції об'єднаних сил; дітей з числа внутрішньо переміщених осіб, які перебувають у місцях компактного проживання</t>
  </si>
  <si>
    <t>0551000000</t>
  </si>
  <si>
    <t>Обсяг бюджетних призначень / бюджетних асигнувань - 6172670,00 гривень, у тому числі загального фонду -  5999600,00 гривень та спеціального фонду - 173070,00 гривень.</t>
  </si>
  <si>
    <t>Довідка про зміни №15 від 21.09.2020р.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</si>
</sst>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0.000"/>
    <numFmt numFmtId="187" formatCode="_-* #,##0.000\ _₽_-;\-* #,##0.000\ _₽_-;_-* &quot;-&quot;??\ _₽_-;_-@_-"/>
    <numFmt numFmtId="188" formatCode="_-* #,##0.0\ _₽_-;\-* #,##0.0\ _₽_-;_-* &quot;-&quot;??\ _₽_-;_-@_-"/>
    <numFmt numFmtId="189" formatCode="0.0000"/>
    <numFmt numFmtId="190" formatCode="#,##0.0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185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185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185" fontId="1" fillId="0" borderId="13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190" fontId="2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I148"/>
  <sheetViews>
    <sheetView tabSelected="1" view="pageBreakPreview" zoomScale="120" zoomScaleSheetLayoutView="120" zoomScalePageLayoutView="0" workbookViewId="0" topLeftCell="A133">
      <selection activeCell="E69" sqref="E69"/>
    </sheetView>
  </sheetViews>
  <sheetFormatPr defaultColWidth="21.57421875" defaultRowHeight="15"/>
  <cols>
    <col min="1" max="1" width="0.71875" style="4" customWidth="1"/>
    <col min="2" max="2" width="6.57421875" style="4" customWidth="1"/>
    <col min="3" max="3" width="58.140625" style="4" customWidth="1"/>
    <col min="4" max="4" width="21.57421875" style="4" customWidth="1"/>
    <col min="5" max="5" width="23.57421875" style="4" customWidth="1"/>
    <col min="6" max="8" width="21.57421875" style="4" customWidth="1"/>
    <col min="9" max="38" width="10.28125" style="4" customWidth="1"/>
    <col min="39" max="16384" width="21.57421875" style="4" customWidth="1"/>
  </cols>
  <sheetData>
    <row r="4" spans="7:8" ht="15">
      <c r="G4" s="114" t="s">
        <v>39</v>
      </c>
      <c r="H4" s="115"/>
    </row>
    <row r="5" spans="7:8" ht="15">
      <c r="G5" s="115"/>
      <c r="H5" s="115"/>
    </row>
    <row r="6" spans="7:8" ht="32.25" customHeight="1">
      <c r="G6" s="115"/>
      <c r="H6" s="115"/>
    </row>
    <row r="7" spans="2:6" ht="15.75">
      <c r="B7" s="1"/>
      <c r="F7" s="1" t="s">
        <v>0</v>
      </c>
    </row>
    <row r="8" spans="2:8" ht="15.75">
      <c r="B8" s="1"/>
      <c r="F8" s="116" t="s">
        <v>1</v>
      </c>
      <c r="G8" s="116"/>
      <c r="H8" s="116"/>
    </row>
    <row r="9" spans="2:8" ht="15.75">
      <c r="B9" s="1"/>
      <c r="C9" s="1"/>
      <c r="F9" s="109" t="s">
        <v>49</v>
      </c>
      <c r="G9" s="109"/>
      <c r="H9" s="109"/>
    </row>
    <row r="10" spans="2:8" ht="15" customHeight="1">
      <c r="B10" s="1"/>
      <c r="F10" s="112" t="s">
        <v>2</v>
      </c>
      <c r="G10" s="112"/>
      <c r="H10" s="112"/>
    </row>
    <row r="11" spans="2:8" ht="15.75">
      <c r="B11" s="1"/>
      <c r="C11" s="1"/>
      <c r="F11" s="109"/>
      <c r="G11" s="109"/>
      <c r="H11" s="109"/>
    </row>
    <row r="12" spans="2:8" ht="15" customHeight="1">
      <c r="B12" s="1"/>
      <c r="F12" s="112"/>
      <c r="G12" s="112"/>
      <c r="H12" s="112"/>
    </row>
    <row r="13" spans="2:8" ht="15.75">
      <c r="B13" s="1"/>
      <c r="F13" s="92" t="s">
        <v>121</v>
      </c>
      <c r="G13" s="95"/>
      <c r="H13" s="95"/>
    </row>
    <row r="16" spans="2:8" ht="15.75">
      <c r="B16" s="117" t="s">
        <v>3</v>
      </c>
      <c r="C16" s="117"/>
      <c r="D16" s="117"/>
      <c r="E16" s="117"/>
      <c r="F16" s="117"/>
      <c r="G16" s="117"/>
      <c r="H16" s="117"/>
    </row>
    <row r="17" spans="2:8" ht="15.75">
      <c r="B17" s="117" t="s">
        <v>83</v>
      </c>
      <c r="C17" s="117"/>
      <c r="D17" s="117"/>
      <c r="E17" s="117"/>
      <c r="F17" s="117"/>
      <c r="G17" s="117"/>
      <c r="H17" s="117"/>
    </row>
    <row r="20" spans="2:16" ht="29.25" customHeight="1">
      <c r="B20" s="16" t="s">
        <v>40</v>
      </c>
      <c r="C20" s="32" t="s">
        <v>60</v>
      </c>
      <c r="D20" s="16"/>
      <c r="E20" s="101" t="s">
        <v>61</v>
      </c>
      <c r="F20" s="101"/>
      <c r="G20" s="101"/>
      <c r="H20" s="27">
        <v>36167025</v>
      </c>
      <c r="I20" s="22"/>
      <c r="J20" s="22"/>
      <c r="K20" s="22"/>
      <c r="L20" s="98"/>
      <c r="M20" s="98"/>
      <c r="N20" s="22"/>
      <c r="O20" s="98"/>
      <c r="P20" s="98"/>
    </row>
    <row r="21" spans="2:16" ht="30" customHeight="1">
      <c r="B21" s="93" t="s">
        <v>84</v>
      </c>
      <c r="C21" s="93"/>
      <c r="D21" s="93"/>
      <c r="E21" s="113" t="s">
        <v>2</v>
      </c>
      <c r="F21" s="113"/>
      <c r="G21" s="113"/>
      <c r="H21" s="28" t="s">
        <v>41</v>
      </c>
      <c r="I21" s="97"/>
      <c r="J21" s="97"/>
      <c r="K21" s="97"/>
      <c r="L21" s="99"/>
      <c r="M21" s="99"/>
      <c r="N21" s="23"/>
      <c r="O21" s="100"/>
      <c r="P21" s="100"/>
    </row>
    <row r="22" spans="2:16" ht="27" customHeight="1">
      <c r="B22" s="18" t="s">
        <v>42</v>
      </c>
      <c r="C22" s="32" t="s">
        <v>62</v>
      </c>
      <c r="D22" s="18"/>
      <c r="E22" s="101" t="s">
        <v>61</v>
      </c>
      <c r="F22" s="101"/>
      <c r="G22" s="101"/>
      <c r="H22" s="29">
        <v>36167025</v>
      </c>
      <c r="I22" s="24"/>
      <c r="J22" s="24"/>
      <c r="K22" s="24"/>
      <c r="L22" s="24"/>
      <c r="M22" s="24"/>
      <c r="N22" s="24"/>
      <c r="O22" s="24"/>
      <c r="P22" s="24"/>
    </row>
    <row r="23" spans="2:16" ht="29.25" customHeight="1">
      <c r="B23" s="93" t="s">
        <v>85</v>
      </c>
      <c r="C23" s="93"/>
      <c r="D23" s="93"/>
      <c r="E23" s="113" t="s">
        <v>2</v>
      </c>
      <c r="F23" s="113"/>
      <c r="G23" s="113"/>
      <c r="H23" s="28" t="s">
        <v>41</v>
      </c>
      <c r="I23" s="97"/>
      <c r="J23" s="97"/>
      <c r="K23" s="97"/>
      <c r="L23" s="97"/>
      <c r="M23" s="97"/>
      <c r="N23" s="23"/>
      <c r="O23" s="100"/>
      <c r="P23" s="100"/>
    </row>
    <row r="24" spans="2:16" ht="93.75" customHeight="1">
      <c r="B24" s="19" t="s">
        <v>43</v>
      </c>
      <c r="C24" s="35" t="s">
        <v>63</v>
      </c>
      <c r="D24" s="55">
        <v>3111</v>
      </c>
      <c r="E24" s="55">
        <v>1040</v>
      </c>
      <c r="F24" s="103" t="s">
        <v>64</v>
      </c>
      <c r="G24" s="103"/>
      <c r="H24" s="46" t="s">
        <v>142</v>
      </c>
      <c r="I24" s="19"/>
      <c r="J24" s="25"/>
      <c r="K24" s="96"/>
      <c r="L24" s="96"/>
      <c r="M24" s="96"/>
      <c r="N24" s="96"/>
      <c r="O24" s="96"/>
      <c r="P24" s="25"/>
    </row>
    <row r="25" spans="3:16" ht="45.75" customHeight="1">
      <c r="C25" s="20" t="s">
        <v>44</v>
      </c>
      <c r="D25" s="21" t="s">
        <v>45</v>
      </c>
      <c r="E25" s="17" t="s">
        <v>46</v>
      </c>
      <c r="F25" s="112" t="s">
        <v>47</v>
      </c>
      <c r="G25" s="93"/>
      <c r="H25" s="21" t="s">
        <v>48</v>
      </c>
      <c r="I25" s="20"/>
      <c r="J25" s="20"/>
      <c r="K25" s="97"/>
      <c r="L25" s="97"/>
      <c r="M25" s="97"/>
      <c r="N25" s="97"/>
      <c r="O25" s="97"/>
      <c r="P25" s="23"/>
    </row>
    <row r="26" spans="2:8" ht="42" customHeight="1">
      <c r="B26" s="2" t="s">
        <v>4</v>
      </c>
      <c r="C26" s="92" t="s">
        <v>143</v>
      </c>
      <c r="D26" s="95"/>
      <c r="E26" s="95"/>
      <c r="F26" s="95"/>
      <c r="G26" s="95"/>
      <c r="H26" s="95"/>
    </row>
    <row r="27" spans="2:8" ht="17.25" customHeight="1">
      <c r="B27" s="2" t="s">
        <v>5</v>
      </c>
      <c r="C27" s="95" t="s">
        <v>65</v>
      </c>
      <c r="D27" s="95"/>
      <c r="E27" s="95"/>
      <c r="F27" s="95"/>
      <c r="G27" s="95"/>
      <c r="H27" s="95"/>
    </row>
    <row r="28" spans="2:8" ht="17.25" customHeight="1">
      <c r="B28" s="2"/>
      <c r="C28" s="95" t="s">
        <v>66</v>
      </c>
      <c r="D28" s="95"/>
      <c r="E28" s="95"/>
      <c r="F28" s="95"/>
      <c r="G28" s="95"/>
      <c r="H28" s="95"/>
    </row>
    <row r="29" spans="2:8" ht="17.25" customHeight="1">
      <c r="B29" s="2"/>
      <c r="C29" s="95" t="s">
        <v>67</v>
      </c>
      <c r="D29" s="95"/>
      <c r="E29" s="95"/>
      <c r="F29" s="95"/>
      <c r="G29" s="95"/>
      <c r="H29" s="95"/>
    </row>
    <row r="30" spans="2:8" ht="17.25" customHeight="1">
      <c r="B30" s="2"/>
      <c r="C30" s="95" t="s">
        <v>77</v>
      </c>
      <c r="D30" s="95"/>
      <c r="E30" s="95"/>
      <c r="F30" s="95"/>
      <c r="G30" s="95"/>
      <c r="H30" s="95"/>
    </row>
    <row r="31" spans="2:8" ht="36" customHeight="1">
      <c r="B31" s="2"/>
      <c r="C31" s="95" t="s">
        <v>68</v>
      </c>
      <c r="D31" s="95"/>
      <c r="E31" s="95"/>
      <c r="F31" s="95"/>
      <c r="G31" s="95"/>
      <c r="H31" s="95"/>
    </row>
    <row r="32" spans="2:8" ht="22.5" customHeight="1">
      <c r="B32" s="2"/>
      <c r="C32" s="95" t="s">
        <v>69</v>
      </c>
      <c r="D32" s="95"/>
      <c r="E32" s="95"/>
      <c r="F32" s="95"/>
      <c r="G32" s="95"/>
      <c r="H32" s="95"/>
    </row>
    <row r="33" spans="2:8" ht="37.5" customHeight="1">
      <c r="B33" s="2"/>
      <c r="C33" s="95" t="s">
        <v>70</v>
      </c>
      <c r="D33" s="95"/>
      <c r="E33" s="95"/>
      <c r="F33" s="95"/>
      <c r="G33" s="95"/>
      <c r="H33" s="95"/>
    </row>
    <row r="34" spans="2:8" ht="36.75" customHeight="1">
      <c r="B34" s="2"/>
      <c r="C34" s="95" t="s">
        <v>71</v>
      </c>
      <c r="D34" s="95"/>
      <c r="E34" s="95"/>
      <c r="F34" s="95"/>
      <c r="G34" s="95"/>
      <c r="H34" s="95"/>
    </row>
    <row r="35" spans="2:8" ht="17.25" customHeight="1">
      <c r="B35" s="2"/>
      <c r="C35" s="95" t="s">
        <v>72</v>
      </c>
      <c r="D35" s="95"/>
      <c r="E35" s="95"/>
      <c r="F35" s="95"/>
      <c r="G35" s="95"/>
      <c r="H35" s="95"/>
    </row>
    <row r="36" spans="2:8" ht="21.75" customHeight="1">
      <c r="B36" s="2"/>
      <c r="C36" s="94" t="s">
        <v>86</v>
      </c>
      <c r="D36" s="94"/>
      <c r="E36" s="94"/>
      <c r="F36" s="94"/>
      <c r="G36" s="94"/>
      <c r="H36" s="94"/>
    </row>
    <row r="37" spans="2:8" ht="17.25" customHeight="1">
      <c r="B37" s="2"/>
      <c r="C37" s="94" t="s">
        <v>87</v>
      </c>
      <c r="D37" s="94"/>
      <c r="E37" s="94"/>
      <c r="F37" s="94"/>
      <c r="G37" s="94"/>
      <c r="H37" s="94"/>
    </row>
    <row r="38" spans="2:8" ht="20.25" customHeight="1">
      <c r="B38" s="2"/>
      <c r="C38" s="94" t="s">
        <v>100</v>
      </c>
      <c r="D38" s="94"/>
      <c r="E38" s="94"/>
      <c r="F38" s="94"/>
      <c r="G38" s="94"/>
      <c r="H38" s="94"/>
    </row>
    <row r="39" spans="2:8" ht="20.25" customHeight="1">
      <c r="B39" s="2"/>
      <c r="C39" s="94" t="s">
        <v>106</v>
      </c>
      <c r="D39" s="94"/>
      <c r="E39" s="94"/>
      <c r="F39" s="94"/>
      <c r="G39" s="94"/>
      <c r="H39" s="94"/>
    </row>
    <row r="40" spans="2:8" ht="20.25" customHeight="1">
      <c r="B40" s="2"/>
      <c r="C40" s="52" t="s">
        <v>107</v>
      </c>
      <c r="D40" s="52"/>
      <c r="E40" s="52"/>
      <c r="F40" s="52"/>
      <c r="G40" s="52"/>
      <c r="H40" s="52"/>
    </row>
    <row r="41" spans="2:8" ht="20.25" customHeight="1">
      <c r="B41" s="2"/>
      <c r="C41" s="52" t="s">
        <v>116</v>
      </c>
      <c r="D41" s="52"/>
      <c r="E41" s="52"/>
      <c r="F41" s="52"/>
      <c r="G41" s="52"/>
      <c r="H41" s="52"/>
    </row>
    <row r="42" spans="2:8" ht="20.25" customHeight="1">
      <c r="B42" s="2"/>
      <c r="C42" s="52" t="s">
        <v>117</v>
      </c>
      <c r="D42" s="52"/>
      <c r="E42" s="52"/>
      <c r="F42" s="52"/>
      <c r="G42" s="52"/>
      <c r="H42" s="52"/>
    </row>
    <row r="43" spans="2:8" ht="20.25" customHeight="1">
      <c r="B43" s="2"/>
      <c r="C43" s="52" t="s">
        <v>122</v>
      </c>
      <c r="D43" s="52"/>
      <c r="E43" s="52"/>
      <c r="F43" s="52"/>
      <c r="G43" s="52"/>
      <c r="H43" s="52"/>
    </row>
    <row r="44" spans="2:8" ht="20.25" customHeight="1">
      <c r="B44" s="2"/>
      <c r="C44" s="94" t="s">
        <v>129</v>
      </c>
      <c r="D44" s="94"/>
      <c r="E44" s="94"/>
      <c r="F44" s="94"/>
      <c r="G44" s="94"/>
      <c r="H44" s="94"/>
    </row>
    <row r="45" spans="2:8" ht="20.25" customHeight="1">
      <c r="B45" s="2"/>
      <c r="C45" s="52" t="s">
        <v>131</v>
      </c>
      <c r="D45" s="52"/>
      <c r="E45" s="52"/>
      <c r="F45" s="52"/>
      <c r="G45" s="52"/>
      <c r="H45" s="52"/>
    </row>
    <row r="46" spans="2:8" ht="20.25" customHeight="1">
      <c r="B46" s="2"/>
      <c r="C46" s="52" t="s">
        <v>134</v>
      </c>
      <c r="D46" s="52"/>
      <c r="E46" s="52"/>
      <c r="F46" s="52"/>
      <c r="G46" s="52"/>
      <c r="H46" s="52"/>
    </row>
    <row r="47" spans="2:8" ht="20.25" customHeight="1">
      <c r="B47" s="2"/>
      <c r="C47" s="52" t="s">
        <v>135</v>
      </c>
      <c r="D47" s="52"/>
      <c r="E47" s="52"/>
      <c r="F47" s="52"/>
      <c r="G47" s="52"/>
      <c r="H47" s="52"/>
    </row>
    <row r="48" spans="2:8" ht="20.25" customHeight="1">
      <c r="B48" s="2"/>
      <c r="C48" s="52" t="s">
        <v>144</v>
      </c>
      <c r="D48" s="52"/>
      <c r="E48" s="52"/>
      <c r="F48" s="52"/>
      <c r="G48" s="52"/>
      <c r="H48" s="52"/>
    </row>
    <row r="49" spans="2:8" ht="30.75" customHeight="1">
      <c r="B49" s="2" t="s">
        <v>6</v>
      </c>
      <c r="C49" s="95" t="s">
        <v>30</v>
      </c>
      <c r="D49" s="95"/>
      <c r="E49" s="95"/>
      <c r="F49" s="95"/>
      <c r="G49" s="95"/>
      <c r="H49" s="95"/>
    </row>
    <row r="50" ht="9.75" customHeight="1">
      <c r="B50" s="3"/>
    </row>
    <row r="51" spans="2:8" ht="15.75">
      <c r="B51" s="7" t="s">
        <v>8</v>
      </c>
      <c r="C51" s="104" t="s">
        <v>31</v>
      </c>
      <c r="D51" s="104"/>
      <c r="E51" s="104"/>
      <c r="F51" s="104"/>
      <c r="G51" s="104"/>
      <c r="H51" s="104"/>
    </row>
    <row r="52" spans="2:8" ht="35.25" customHeight="1">
      <c r="B52" s="7">
        <v>1</v>
      </c>
      <c r="C52" s="104" t="s">
        <v>78</v>
      </c>
      <c r="D52" s="104"/>
      <c r="E52" s="104"/>
      <c r="F52" s="104"/>
      <c r="G52" s="104"/>
      <c r="H52" s="104"/>
    </row>
    <row r="53" ht="15.75">
      <c r="B53" s="3"/>
    </row>
    <row r="54" spans="2:8" ht="15.75">
      <c r="B54" s="36" t="s">
        <v>7</v>
      </c>
      <c r="C54" s="105" t="s">
        <v>32</v>
      </c>
      <c r="D54" s="105"/>
      <c r="E54" s="105"/>
      <c r="F54" s="105"/>
      <c r="G54" s="105"/>
      <c r="H54" s="105"/>
    </row>
    <row r="55" spans="2:13" ht="42" customHeight="1">
      <c r="B55" s="47">
        <v>1</v>
      </c>
      <c r="C55" s="106" t="s">
        <v>73</v>
      </c>
      <c r="D55" s="107"/>
      <c r="E55" s="107"/>
      <c r="F55" s="107"/>
      <c r="G55" s="107"/>
      <c r="H55" s="108"/>
      <c r="I55" s="102"/>
      <c r="J55" s="102"/>
      <c r="K55" s="102"/>
      <c r="L55" s="102"/>
      <c r="M55" s="102"/>
    </row>
    <row r="56" spans="2:8" ht="15.75">
      <c r="B56" s="2" t="s">
        <v>10</v>
      </c>
      <c r="C56" s="95" t="s">
        <v>33</v>
      </c>
      <c r="D56" s="95"/>
      <c r="E56" s="95"/>
      <c r="F56" s="95"/>
      <c r="G56" s="95"/>
      <c r="H56" s="95"/>
    </row>
    <row r="57" spans="2:8" ht="15.75">
      <c r="B57" s="2"/>
      <c r="C57" s="11"/>
      <c r="D57" s="11"/>
      <c r="E57" s="11"/>
      <c r="F57" s="11"/>
      <c r="G57" s="11"/>
      <c r="H57" s="11"/>
    </row>
    <row r="58" spans="2:8" ht="15.75">
      <c r="B58" s="7" t="s">
        <v>8</v>
      </c>
      <c r="C58" s="104" t="s">
        <v>9</v>
      </c>
      <c r="D58" s="104"/>
      <c r="E58" s="104"/>
      <c r="F58" s="104"/>
      <c r="G58" s="104"/>
      <c r="H58" s="104"/>
    </row>
    <row r="59" spans="2:8" ht="36.75" customHeight="1">
      <c r="B59" s="7">
        <v>1</v>
      </c>
      <c r="C59" s="104" t="s">
        <v>80</v>
      </c>
      <c r="D59" s="104"/>
      <c r="E59" s="104"/>
      <c r="F59" s="104"/>
      <c r="G59" s="104"/>
      <c r="H59" s="104"/>
    </row>
    <row r="60" spans="2:8" ht="34.5" customHeight="1">
      <c r="B60" s="7">
        <v>2</v>
      </c>
      <c r="C60" s="104" t="s">
        <v>79</v>
      </c>
      <c r="D60" s="104"/>
      <c r="E60" s="104"/>
      <c r="F60" s="104"/>
      <c r="G60" s="104"/>
      <c r="H60" s="104"/>
    </row>
    <row r="61" spans="2:8" ht="53.25" customHeight="1">
      <c r="B61" s="7">
        <v>3</v>
      </c>
      <c r="C61" s="104" t="s">
        <v>141</v>
      </c>
      <c r="D61" s="104"/>
      <c r="E61" s="104"/>
      <c r="F61" s="104"/>
      <c r="G61" s="104"/>
      <c r="H61" s="104"/>
    </row>
    <row r="62" spans="2:8" ht="15.75">
      <c r="B62" s="2"/>
      <c r="C62" s="11"/>
      <c r="D62" s="11"/>
      <c r="E62" s="11"/>
      <c r="F62" s="11"/>
      <c r="G62" s="11"/>
      <c r="H62" s="11"/>
    </row>
    <row r="63" spans="2:8" ht="15.75">
      <c r="B63" s="2" t="s">
        <v>16</v>
      </c>
      <c r="C63" s="12" t="s">
        <v>12</v>
      </c>
      <c r="D63" s="11"/>
      <c r="E63" s="11"/>
      <c r="F63" s="11"/>
      <c r="G63" s="11"/>
      <c r="H63" s="11"/>
    </row>
    <row r="64" spans="2:3" ht="15.75">
      <c r="B64" s="3"/>
      <c r="C64" s="4" t="s">
        <v>34</v>
      </c>
    </row>
    <row r="65" ht="15.75">
      <c r="B65" s="3"/>
    </row>
    <row r="66" spans="2:6" ht="15.75">
      <c r="B66" s="7" t="s">
        <v>8</v>
      </c>
      <c r="C66" s="7" t="s">
        <v>12</v>
      </c>
      <c r="D66" s="7" t="s">
        <v>13</v>
      </c>
      <c r="E66" s="7" t="s">
        <v>14</v>
      </c>
      <c r="F66" s="7" t="s">
        <v>15</v>
      </c>
    </row>
    <row r="67" spans="2:6" ht="15.75">
      <c r="B67" s="7">
        <v>1</v>
      </c>
      <c r="C67" s="7">
        <v>2</v>
      </c>
      <c r="D67" s="7">
        <v>3</v>
      </c>
      <c r="E67" s="7">
        <v>4</v>
      </c>
      <c r="F67" s="7">
        <v>5</v>
      </c>
    </row>
    <row r="68" spans="2:6" ht="66" customHeight="1">
      <c r="B68" s="7">
        <v>1</v>
      </c>
      <c r="C68" s="84" t="s">
        <v>105</v>
      </c>
      <c r="D68" s="53">
        <f>4647200+1352400</f>
        <v>5999600</v>
      </c>
      <c r="E68" s="53">
        <f>20162+8295+8101+7487+8517+6978+1600+238+25123</f>
        <v>86501</v>
      </c>
      <c r="F68" s="53">
        <f>D68+E68</f>
        <v>6086101</v>
      </c>
    </row>
    <row r="69" spans="2:6" ht="52.5" customHeight="1">
      <c r="B69" s="48">
        <v>2</v>
      </c>
      <c r="C69" s="85" t="s">
        <v>108</v>
      </c>
      <c r="D69" s="53">
        <v>0</v>
      </c>
      <c r="E69" s="53">
        <v>52300</v>
      </c>
      <c r="F69" s="53">
        <f>D69+E69</f>
        <v>52300</v>
      </c>
    </row>
    <row r="70" spans="2:6" ht="138" customHeight="1">
      <c r="B70" s="7">
        <v>3</v>
      </c>
      <c r="C70" s="88" t="s">
        <v>139</v>
      </c>
      <c r="D70" s="53">
        <v>0</v>
      </c>
      <c r="E70" s="53">
        <v>34269</v>
      </c>
      <c r="F70" s="53">
        <f>D70+E70</f>
        <v>34269</v>
      </c>
    </row>
    <row r="71" spans="2:6" ht="15.75" customHeight="1">
      <c r="B71" s="106" t="s">
        <v>15</v>
      </c>
      <c r="C71" s="108"/>
      <c r="D71" s="53">
        <f>D68</f>
        <v>5999600</v>
      </c>
      <c r="E71" s="53">
        <f>E68+E69+E70</f>
        <v>173070</v>
      </c>
      <c r="F71" s="53">
        <f>F68+F69+F70</f>
        <v>6172670</v>
      </c>
    </row>
    <row r="72" ht="15.75">
      <c r="B72" s="3"/>
    </row>
    <row r="73" spans="2:8" ht="15.75">
      <c r="B73" s="110" t="s">
        <v>19</v>
      </c>
      <c r="C73" s="95" t="s">
        <v>17</v>
      </c>
      <c r="D73" s="95"/>
      <c r="E73" s="95"/>
      <c r="F73" s="95"/>
      <c r="G73" s="95"/>
      <c r="H73" s="95"/>
    </row>
    <row r="74" spans="2:3" ht="15.75">
      <c r="B74" s="110"/>
      <c r="C74" s="1" t="s">
        <v>11</v>
      </c>
    </row>
    <row r="75" ht="15.75">
      <c r="B75" s="3"/>
    </row>
    <row r="76" spans="2:6" ht="15.75">
      <c r="B76" s="7" t="s">
        <v>8</v>
      </c>
      <c r="C76" s="7" t="s">
        <v>18</v>
      </c>
      <c r="D76" s="7" t="s">
        <v>13</v>
      </c>
      <c r="E76" s="7" t="s">
        <v>14</v>
      </c>
      <c r="F76" s="7" t="s">
        <v>15</v>
      </c>
    </row>
    <row r="77" spans="2:6" ht="15.75">
      <c r="B77" s="7">
        <v>1</v>
      </c>
      <c r="C77" s="7">
        <v>2</v>
      </c>
      <c r="D77" s="7">
        <v>3</v>
      </c>
      <c r="E77" s="7">
        <v>4</v>
      </c>
      <c r="F77" s="7">
        <v>5</v>
      </c>
    </row>
    <row r="78" spans="2:6" ht="66" customHeight="1">
      <c r="B78" s="7">
        <v>1</v>
      </c>
      <c r="C78" s="86" t="s">
        <v>109</v>
      </c>
      <c r="D78" s="87">
        <v>0</v>
      </c>
      <c r="E78" s="87">
        <v>52300</v>
      </c>
      <c r="F78" s="87">
        <f>D78+E78</f>
        <v>52300</v>
      </c>
    </row>
    <row r="79" spans="2:6" ht="15.75">
      <c r="B79" s="7"/>
      <c r="C79" s="8"/>
      <c r="D79" s="7"/>
      <c r="E79" s="7"/>
      <c r="F79" s="7"/>
    </row>
    <row r="80" spans="2:6" ht="15.75" customHeight="1">
      <c r="B80" s="106" t="s">
        <v>15</v>
      </c>
      <c r="C80" s="108"/>
      <c r="D80" s="87">
        <v>0</v>
      </c>
      <c r="E80" s="87">
        <f>E78</f>
        <v>52300</v>
      </c>
      <c r="F80" s="87">
        <f>F78</f>
        <v>52300</v>
      </c>
    </row>
    <row r="81" ht="15.75">
      <c r="B81" s="3"/>
    </row>
    <row r="82" spans="2:8" ht="15.75">
      <c r="B82" s="2" t="s">
        <v>35</v>
      </c>
      <c r="C82" s="92" t="s">
        <v>20</v>
      </c>
      <c r="D82" s="95"/>
      <c r="E82" s="95"/>
      <c r="F82" s="95"/>
      <c r="G82" s="95"/>
      <c r="H82" s="95"/>
    </row>
    <row r="83" ht="15.75">
      <c r="B83" s="3"/>
    </row>
    <row r="84" spans="2:8" ht="15.75">
      <c r="B84" s="7" t="s">
        <v>8</v>
      </c>
      <c r="C84" s="7" t="s">
        <v>21</v>
      </c>
      <c r="D84" s="7" t="s">
        <v>22</v>
      </c>
      <c r="E84" s="7" t="s">
        <v>23</v>
      </c>
      <c r="F84" s="7" t="s">
        <v>13</v>
      </c>
      <c r="G84" s="7" t="s">
        <v>14</v>
      </c>
      <c r="H84" s="7" t="s">
        <v>15</v>
      </c>
    </row>
    <row r="85" spans="2:8" ht="15.75">
      <c r="B85" s="7">
        <v>1</v>
      </c>
      <c r="C85" s="7">
        <v>2</v>
      </c>
      <c r="D85" s="7">
        <v>3</v>
      </c>
      <c r="E85" s="7">
        <v>4</v>
      </c>
      <c r="F85" s="7">
        <v>5</v>
      </c>
      <c r="G85" s="7">
        <v>6</v>
      </c>
      <c r="H85" s="7">
        <v>7</v>
      </c>
    </row>
    <row r="86" spans="2:8" ht="34.5" customHeight="1">
      <c r="B86" s="83">
        <v>1</v>
      </c>
      <c r="C86" s="111" t="s">
        <v>74</v>
      </c>
      <c r="D86" s="111"/>
      <c r="E86" s="111"/>
      <c r="F86" s="111"/>
      <c r="G86" s="111"/>
      <c r="H86" s="111"/>
    </row>
    <row r="87" spans="2:8" ht="18.75" customHeight="1">
      <c r="B87" s="34" t="s">
        <v>75</v>
      </c>
      <c r="C87" s="56" t="s">
        <v>24</v>
      </c>
      <c r="D87" s="7"/>
      <c r="E87" s="7"/>
      <c r="F87" s="7"/>
      <c r="G87" s="7"/>
      <c r="H87" s="7"/>
    </row>
    <row r="88" spans="2:8" ht="15.75">
      <c r="B88" s="7"/>
      <c r="C88" s="58" t="s">
        <v>50</v>
      </c>
      <c r="D88" s="49" t="s">
        <v>99</v>
      </c>
      <c r="E88" s="54"/>
      <c r="F88" s="74">
        <f>D71</f>
        <v>5999600</v>
      </c>
      <c r="G88" s="51">
        <f>E68</f>
        <v>86501</v>
      </c>
      <c r="H88" s="89">
        <f>F88+G88</f>
        <v>6086101</v>
      </c>
    </row>
    <row r="89" spans="2:8" ht="15.75">
      <c r="B89" s="7"/>
      <c r="C89" s="60" t="s">
        <v>51</v>
      </c>
      <c r="D89" s="61" t="s">
        <v>52</v>
      </c>
      <c r="E89" s="62" t="s">
        <v>53</v>
      </c>
      <c r="F89" s="30">
        <v>1</v>
      </c>
      <c r="G89" s="59">
        <v>0</v>
      </c>
      <c r="H89" s="31">
        <f aca="true" t="shared" si="0" ref="H89:H105">F89</f>
        <v>1</v>
      </c>
    </row>
    <row r="90" spans="2:8" ht="15.75" customHeight="1">
      <c r="B90" s="7"/>
      <c r="C90" s="60" t="s">
        <v>88</v>
      </c>
      <c r="D90" s="61" t="s">
        <v>52</v>
      </c>
      <c r="E90" s="62" t="s">
        <v>54</v>
      </c>
      <c r="F90" s="30">
        <v>42</v>
      </c>
      <c r="G90" s="59">
        <v>0</v>
      </c>
      <c r="H90" s="31">
        <f t="shared" si="0"/>
        <v>42</v>
      </c>
    </row>
    <row r="91" spans="2:8" ht="15.75">
      <c r="B91" s="7"/>
      <c r="C91" s="60" t="s">
        <v>89</v>
      </c>
      <c r="D91" s="61" t="s">
        <v>52</v>
      </c>
      <c r="E91" s="62" t="s">
        <v>54</v>
      </c>
      <c r="F91" s="30">
        <v>36.5</v>
      </c>
      <c r="G91" s="59">
        <v>0</v>
      </c>
      <c r="H91" s="31">
        <f>F91</f>
        <v>36.5</v>
      </c>
    </row>
    <row r="92" spans="2:8" ht="15.75">
      <c r="B92" s="7"/>
      <c r="C92" s="60" t="s">
        <v>90</v>
      </c>
      <c r="D92" s="61" t="s">
        <v>52</v>
      </c>
      <c r="E92" s="62" t="s">
        <v>54</v>
      </c>
      <c r="F92" s="30">
        <v>5.5</v>
      </c>
      <c r="G92" s="59">
        <v>0</v>
      </c>
      <c r="H92" s="31">
        <f>F92</f>
        <v>5.5</v>
      </c>
    </row>
    <row r="93" spans="2:8" ht="16.5" customHeight="1">
      <c r="B93" s="7"/>
      <c r="C93" s="60" t="s">
        <v>91</v>
      </c>
      <c r="D93" s="61" t="s">
        <v>52</v>
      </c>
      <c r="E93" s="62" t="s">
        <v>55</v>
      </c>
      <c r="F93" s="30">
        <v>12</v>
      </c>
      <c r="G93" s="59">
        <v>0</v>
      </c>
      <c r="H93" s="31">
        <f t="shared" si="0"/>
        <v>12</v>
      </c>
    </row>
    <row r="94" spans="2:8" ht="15.75">
      <c r="B94" s="7"/>
      <c r="C94" s="60" t="s">
        <v>92</v>
      </c>
      <c r="D94" s="61" t="s">
        <v>52</v>
      </c>
      <c r="E94" s="62" t="s">
        <v>55</v>
      </c>
      <c r="F94" s="30">
        <v>11.5</v>
      </c>
      <c r="G94" s="59">
        <v>0</v>
      </c>
      <c r="H94" s="31">
        <f t="shared" si="0"/>
        <v>11.5</v>
      </c>
    </row>
    <row r="95" spans="2:8" ht="15.75">
      <c r="B95" s="7"/>
      <c r="C95" s="60" t="s">
        <v>90</v>
      </c>
      <c r="D95" s="61" t="s">
        <v>52</v>
      </c>
      <c r="E95" s="62" t="s">
        <v>55</v>
      </c>
      <c r="F95" s="30">
        <v>0.5</v>
      </c>
      <c r="G95" s="59">
        <v>0</v>
      </c>
      <c r="H95" s="31">
        <f t="shared" si="0"/>
        <v>0.5</v>
      </c>
    </row>
    <row r="96" spans="2:8" ht="15.75">
      <c r="B96" s="7"/>
      <c r="C96" s="60" t="s">
        <v>93</v>
      </c>
      <c r="D96" s="61" t="s">
        <v>52</v>
      </c>
      <c r="E96" s="62" t="s">
        <v>55</v>
      </c>
      <c r="F96" s="30">
        <v>3.5</v>
      </c>
      <c r="G96" s="59">
        <v>0</v>
      </c>
      <c r="H96" s="31">
        <f t="shared" si="0"/>
        <v>3.5</v>
      </c>
    </row>
    <row r="97" spans="2:8" ht="15.75">
      <c r="B97" s="7"/>
      <c r="C97" s="60" t="s">
        <v>89</v>
      </c>
      <c r="D97" s="61" t="s">
        <v>52</v>
      </c>
      <c r="E97" s="62" t="s">
        <v>55</v>
      </c>
      <c r="F97" s="30">
        <v>3.5</v>
      </c>
      <c r="G97" s="59">
        <v>0</v>
      </c>
      <c r="H97" s="31">
        <f t="shared" si="0"/>
        <v>3.5</v>
      </c>
    </row>
    <row r="98" spans="2:8" ht="15.75">
      <c r="B98" s="7"/>
      <c r="C98" s="60" t="s">
        <v>90</v>
      </c>
      <c r="D98" s="61" t="s">
        <v>52</v>
      </c>
      <c r="E98" s="62" t="s">
        <v>55</v>
      </c>
      <c r="F98" s="30">
        <v>0</v>
      </c>
      <c r="G98" s="59">
        <v>0</v>
      </c>
      <c r="H98" s="31">
        <f t="shared" si="0"/>
        <v>0</v>
      </c>
    </row>
    <row r="99" spans="2:8" ht="15" customHeight="1">
      <c r="B99" s="7"/>
      <c r="C99" s="60" t="s">
        <v>94</v>
      </c>
      <c r="D99" s="61" t="s">
        <v>52</v>
      </c>
      <c r="E99" s="62" t="s">
        <v>55</v>
      </c>
      <c r="F99" s="30">
        <v>19.5</v>
      </c>
      <c r="G99" s="59">
        <v>0</v>
      </c>
      <c r="H99" s="31">
        <f t="shared" si="0"/>
        <v>19.5</v>
      </c>
    </row>
    <row r="100" spans="2:8" ht="15.75">
      <c r="B100" s="7"/>
      <c r="C100" s="60" t="s">
        <v>89</v>
      </c>
      <c r="D100" s="61" t="s">
        <v>52</v>
      </c>
      <c r="E100" s="62" t="s">
        <v>55</v>
      </c>
      <c r="F100" s="30">
        <v>14.5</v>
      </c>
      <c r="G100" s="59">
        <v>0</v>
      </c>
      <c r="H100" s="31">
        <f t="shared" si="0"/>
        <v>14.5</v>
      </c>
    </row>
    <row r="101" spans="2:8" ht="15.75">
      <c r="B101" s="7"/>
      <c r="C101" s="60" t="s">
        <v>90</v>
      </c>
      <c r="D101" s="61" t="s">
        <v>52</v>
      </c>
      <c r="E101" s="62" t="s">
        <v>55</v>
      </c>
      <c r="F101" s="30">
        <v>5</v>
      </c>
      <c r="G101" s="59">
        <v>0</v>
      </c>
      <c r="H101" s="31">
        <f t="shared" si="0"/>
        <v>5</v>
      </c>
    </row>
    <row r="102" spans="2:8" ht="15.75">
      <c r="B102" s="7"/>
      <c r="C102" s="63" t="s">
        <v>95</v>
      </c>
      <c r="D102" s="61" t="s">
        <v>52</v>
      </c>
      <c r="E102" s="62" t="s">
        <v>55</v>
      </c>
      <c r="F102" s="30">
        <v>7</v>
      </c>
      <c r="G102" s="59">
        <v>0</v>
      </c>
      <c r="H102" s="31">
        <f t="shared" si="0"/>
        <v>7</v>
      </c>
    </row>
    <row r="103" spans="2:8" ht="15.75">
      <c r="B103" s="7"/>
      <c r="C103" s="60" t="s">
        <v>89</v>
      </c>
      <c r="D103" s="61" t="s">
        <v>52</v>
      </c>
      <c r="E103" s="62" t="s">
        <v>55</v>
      </c>
      <c r="F103" s="30">
        <v>7</v>
      </c>
      <c r="G103" s="59">
        <v>0</v>
      </c>
      <c r="H103" s="31">
        <f t="shared" si="0"/>
        <v>7</v>
      </c>
    </row>
    <row r="104" spans="2:8" ht="15.75">
      <c r="B104" s="7"/>
      <c r="C104" s="60" t="s">
        <v>96</v>
      </c>
      <c r="D104" s="61" t="s">
        <v>52</v>
      </c>
      <c r="E104" s="62" t="s">
        <v>55</v>
      </c>
      <c r="F104" s="30">
        <v>0</v>
      </c>
      <c r="G104" s="59">
        <v>0</v>
      </c>
      <c r="H104" s="31">
        <f t="shared" si="0"/>
        <v>0</v>
      </c>
    </row>
    <row r="105" spans="2:8" ht="15.75">
      <c r="B105" s="34"/>
      <c r="C105" s="64" t="s">
        <v>97</v>
      </c>
      <c r="D105" s="61" t="s">
        <v>52</v>
      </c>
      <c r="E105" s="62" t="s">
        <v>54</v>
      </c>
      <c r="F105" s="30">
        <v>35</v>
      </c>
      <c r="G105" s="59">
        <v>0</v>
      </c>
      <c r="H105" s="31">
        <f t="shared" si="0"/>
        <v>35</v>
      </c>
    </row>
    <row r="106" spans="2:8" ht="15.75">
      <c r="B106" s="34" t="s">
        <v>76</v>
      </c>
      <c r="C106" s="56" t="s">
        <v>25</v>
      </c>
      <c r="D106" s="54"/>
      <c r="E106" s="54"/>
      <c r="F106" s="54"/>
      <c r="G106" s="59"/>
      <c r="H106" s="54"/>
    </row>
    <row r="107" spans="2:8" ht="32.25" customHeight="1">
      <c r="B107" s="7"/>
      <c r="C107" s="65" t="s">
        <v>118</v>
      </c>
      <c r="D107" s="61" t="s">
        <v>52</v>
      </c>
      <c r="E107" s="54" t="s">
        <v>56</v>
      </c>
      <c r="F107" s="30">
        <v>106</v>
      </c>
      <c r="G107" s="59">
        <v>0</v>
      </c>
      <c r="H107" s="54">
        <f>F107</f>
        <v>106</v>
      </c>
    </row>
    <row r="108" spans="2:8" ht="31.5">
      <c r="B108" s="7"/>
      <c r="C108" s="66" t="s">
        <v>127</v>
      </c>
      <c r="D108" s="61" t="s">
        <v>52</v>
      </c>
      <c r="E108" s="54" t="s">
        <v>56</v>
      </c>
      <c r="F108" s="30">
        <v>53</v>
      </c>
      <c r="G108" s="59">
        <v>0</v>
      </c>
      <c r="H108" s="54">
        <f>F108</f>
        <v>53</v>
      </c>
    </row>
    <row r="109" spans="2:8" ht="31.5">
      <c r="B109" s="7"/>
      <c r="C109" s="66" t="s">
        <v>126</v>
      </c>
      <c r="D109" s="61" t="s">
        <v>52</v>
      </c>
      <c r="E109" s="54" t="s">
        <v>56</v>
      </c>
      <c r="F109" s="30">
        <v>53</v>
      </c>
      <c r="G109" s="59">
        <v>0</v>
      </c>
      <c r="H109" s="54">
        <f>F109</f>
        <v>53</v>
      </c>
    </row>
    <row r="110" spans="2:8" ht="36.75" customHeight="1">
      <c r="B110" s="8"/>
      <c r="C110" s="54" t="s">
        <v>81</v>
      </c>
      <c r="D110" s="61" t="s">
        <v>52</v>
      </c>
      <c r="E110" s="54" t="s">
        <v>56</v>
      </c>
      <c r="F110" s="30">
        <v>689</v>
      </c>
      <c r="G110" s="59">
        <v>0</v>
      </c>
      <c r="H110" s="54">
        <f aca="true" t="shared" si="1" ref="H110:H123">F110</f>
        <v>689</v>
      </c>
    </row>
    <row r="111" spans="2:8" ht="15.75">
      <c r="B111" s="57" t="s">
        <v>103</v>
      </c>
      <c r="C111" s="56" t="s">
        <v>26</v>
      </c>
      <c r="D111" s="54"/>
      <c r="E111" s="54"/>
      <c r="F111" s="54"/>
      <c r="G111" s="59"/>
      <c r="H111" s="54"/>
    </row>
    <row r="112" spans="2:8" ht="23.25" customHeight="1">
      <c r="B112" s="7"/>
      <c r="C112" s="54" t="s">
        <v>101</v>
      </c>
      <c r="D112" s="49" t="s">
        <v>99</v>
      </c>
      <c r="E112" s="61" t="s">
        <v>58</v>
      </c>
      <c r="F112" s="50">
        <f>F88/F105</f>
        <v>171417.14285714287</v>
      </c>
      <c r="G112" s="59">
        <v>0</v>
      </c>
      <c r="H112" s="51">
        <f t="shared" si="1"/>
        <v>171417.14285714287</v>
      </c>
    </row>
    <row r="113" spans="2:8" ht="23.25" customHeight="1">
      <c r="B113" s="7"/>
      <c r="C113" s="54" t="s">
        <v>102</v>
      </c>
      <c r="D113" s="49" t="s">
        <v>99</v>
      </c>
      <c r="E113" s="61" t="s">
        <v>58</v>
      </c>
      <c r="F113" s="77">
        <f>F88/F110</f>
        <v>8707.692307692309</v>
      </c>
      <c r="G113" s="59">
        <v>0</v>
      </c>
      <c r="H113" s="51">
        <f t="shared" si="1"/>
        <v>8707.692307692309</v>
      </c>
    </row>
    <row r="114" spans="2:8" ht="18" customHeight="1">
      <c r="B114" s="7"/>
      <c r="C114" s="54" t="s">
        <v>57</v>
      </c>
      <c r="D114" s="49" t="s">
        <v>99</v>
      </c>
      <c r="E114" s="61" t="s">
        <v>58</v>
      </c>
      <c r="F114" s="77">
        <f>(3138887+627180-26258)/12/42</f>
        <v>7420.255952380952</v>
      </c>
      <c r="G114" s="59">
        <v>0</v>
      </c>
      <c r="H114" s="51">
        <f t="shared" si="1"/>
        <v>7420.255952380952</v>
      </c>
    </row>
    <row r="115" spans="2:8" ht="15.75">
      <c r="B115" s="15"/>
      <c r="C115" s="68"/>
      <c r="D115" s="69"/>
      <c r="E115" s="69"/>
      <c r="F115" s="45"/>
      <c r="G115" s="70"/>
      <c r="H115" s="71"/>
    </row>
    <row r="116" spans="2:8" ht="15.75">
      <c r="B116" s="57" t="s">
        <v>104</v>
      </c>
      <c r="C116" s="56" t="s">
        <v>27</v>
      </c>
      <c r="D116" s="54"/>
      <c r="E116" s="54"/>
      <c r="F116" s="54"/>
      <c r="G116" s="59">
        <v>0</v>
      </c>
      <c r="H116" s="54"/>
    </row>
    <row r="117" spans="2:8" ht="21" customHeight="1">
      <c r="B117" s="7"/>
      <c r="C117" s="44" t="s">
        <v>98</v>
      </c>
      <c r="D117" s="61" t="s">
        <v>52</v>
      </c>
      <c r="E117" s="61" t="s">
        <v>59</v>
      </c>
      <c r="F117" s="40">
        <v>47</v>
      </c>
      <c r="G117" s="59">
        <v>0</v>
      </c>
      <c r="H117" s="54">
        <f t="shared" si="1"/>
        <v>47</v>
      </c>
    </row>
    <row r="118" spans="2:8" ht="15.75">
      <c r="B118" s="48"/>
      <c r="C118" s="60" t="s">
        <v>125</v>
      </c>
      <c r="D118" s="61" t="s">
        <v>52</v>
      </c>
      <c r="E118" s="61" t="s">
        <v>59</v>
      </c>
      <c r="F118" s="41">
        <v>24</v>
      </c>
      <c r="G118" s="59">
        <v>0</v>
      </c>
      <c r="H118" s="54">
        <f t="shared" si="1"/>
        <v>24</v>
      </c>
    </row>
    <row r="119" spans="2:8" ht="15.75">
      <c r="B119" s="48"/>
      <c r="C119" s="60" t="s">
        <v>126</v>
      </c>
      <c r="D119" s="61" t="s">
        <v>52</v>
      </c>
      <c r="E119" s="61" t="s">
        <v>59</v>
      </c>
      <c r="F119" s="41">
        <v>23</v>
      </c>
      <c r="G119" s="59">
        <v>0</v>
      </c>
      <c r="H119" s="54">
        <f t="shared" si="1"/>
        <v>23</v>
      </c>
    </row>
    <row r="120" spans="2:8" ht="46.5" customHeight="1">
      <c r="B120" s="38"/>
      <c r="C120" s="72" t="s">
        <v>130</v>
      </c>
      <c r="D120" s="73" t="s">
        <v>52</v>
      </c>
      <c r="E120" s="61" t="s">
        <v>59</v>
      </c>
      <c r="F120" s="41">
        <v>22</v>
      </c>
      <c r="G120" s="75">
        <v>0</v>
      </c>
      <c r="H120" s="41">
        <f t="shared" si="1"/>
        <v>22</v>
      </c>
    </row>
    <row r="121" spans="2:8" ht="15.75">
      <c r="B121" s="38"/>
      <c r="C121" s="60" t="s">
        <v>125</v>
      </c>
      <c r="D121" s="73" t="s">
        <v>52</v>
      </c>
      <c r="E121" s="61" t="s">
        <v>59</v>
      </c>
      <c r="F121" s="41">
        <v>11</v>
      </c>
      <c r="G121" s="75">
        <v>0</v>
      </c>
      <c r="H121" s="41">
        <f t="shared" si="1"/>
        <v>11</v>
      </c>
    </row>
    <row r="122" spans="2:8" ht="15.75">
      <c r="B122" s="38"/>
      <c r="C122" s="60" t="s">
        <v>128</v>
      </c>
      <c r="D122" s="73" t="s">
        <v>52</v>
      </c>
      <c r="E122" s="61" t="s">
        <v>59</v>
      </c>
      <c r="F122" s="41">
        <v>11</v>
      </c>
      <c r="G122" s="75">
        <v>0</v>
      </c>
      <c r="H122" s="41">
        <f t="shared" si="1"/>
        <v>11</v>
      </c>
    </row>
    <row r="123" spans="1:35" s="37" customFormat="1" ht="45.75" customHeight="1">
      <c r="A123" s="26"/>
      <c r="B123" s="39"/>
      <c r="C123" s="33" t="s">
        <v>119</v>
      </c>
      <c r="D123" s="49" t="s">
        <v>82</v>
      </c>
      <c r="E123" s="61" t="s">
        <v>59</v>
      </c>
      <c r="F123" s="40">
        <v>100</v>
      </c>
      <c r="G123" s="76">
        <v>0</v>
      </c>
      <c r="H123" s="40">
        <f t="shared" si="1"/>
        <v>100</v>
      </c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</row>
    <row r="124" spans="2:8" ht="29.25" customHeight="1">
      <c r="B124" s="83">
        <v>2</v>
      </c>
      <c r="C124" s="111" t="s">
        <v>108</v>
      </c>
      <c r="D124" s="111"/>
      <c r="E124" s="111"/>
      <c r="F124" s="111"/>
      <c r="G124" s="111"/>
      <c r="H124" s="111"/>
    </row>
    <row r="125" spans="2:8" ht="15.75" customHeight="1">
      <c r="B125" s="34" t="s">
        <v>110</v>
      </c>
      <c r="C125" s="56" t="s">
        <v>24</v>
      </c>
      <c r="D125" s="7"/>
      <c r="E125" s="7"/>
      <c r="F125" s="7"/>
      <c r="G125" s="7"/>
      <c r="H125" s="7"/>
    </row>
    <row r="126" spans="2:8" ht="15.75">
      <c r="B126" s="7"/>
      <c r="C126" s="58" t="s">
        <v>50</v>
      </c>
      <c r="D126" s="49" t="s">
        <v>99</v>
      </c>
      <c r="E126" s="54"/>
      <c r="F126" s="78">
        <v>0</v>
      </c>
      <c r="G126" s="51">
        <v>52300</v>
      </c>
      <c r="H126" s="77">
        <v>52300</v>
      </c>
    </row>
    <row r="127" spans="2:8" ht="15.75">
      <c r="B127" s="34" t="s">
        <v>111</v>
      </c>
      <c r="C127" s="56" t="s">
        <v>25</v>
      </c>
      <c r="D127" s="54"/>
      <c r="E127" s="54"/>
      <c r="F127" s="54"/>
      <c r="G127" s="59"/>
      <c r="H127" s="54"/>
    </row>
    <row r="128" spans="2:8" ht="49.5" customHeight="1">
      <c r="B128" s="7"/>
      <c r="C128" s="33" t="s">
        <v>120</v>
      </c>
      <c r="D128" s="61" t="s">
        <v>52</v>
      </c>
      <c r="E128" s="54" t="s">
        <v>59</v>
      </c>
      <c r="F128" s="30">
        <v>0</v>
      </c>
      <c r="G128" s="79">
        <v>6</v>
      </c>
      <c r="H128" s="54">
        <v>6</v>
      </c>
    </row>
    <row r="129" spans="2:8" ht="15.75">
      <c r="B129" s="57" t="s">
        <v>112</v>
      </c>
      <c r="C129" s="56" t="s">
        <v>26</v>
      </c>
      <c r="D129" s="54"/>
      <c r="E129" s="54"/>
      <c r="F129" s="54"/>
      <c r="G129" s="59"/>
      <c r="H129" s="54"/>
    </row>
    <row r="130" spans="2:8" ht="35.25" customHeight="1">
      <c r="B130" s="7"/>
      <c r="C130" s="54" t="s">
        <v>113</v>
      </c>
      <c r="D130" s="49" t="s">
        <v>99</v>
      </c>
      <c r="E130" s="61" t="s">
        <v>58</v>
      </c>
      <c r="F130" s="50">
        <v>0</v>
      </c>
      <c r="G130" s="51">
        <v>52300</v>
      </c>
      <c r="H130" s="51">
        <v>52300</v>
      </c>
    </row>
    <row r="131" spans="2:8" ht="15.75">
      <c r="B131" s="57" t="s">
        <v>114</v>
      </c>
      <c r="C131" s="56" t="s">
        <v>27</v>
      </c>
      <c r="D131" s="54"/>
      <c r="E131" s="54"/>
      <c r="F131" s="54"/>
      <c r="G131" s="59"/>
      <c r="H131" s="54"/>
    </row>
    <row r="132" spans="2:8" ht="33" customHeight="1">
      <c r="B132" s="7"/>
      <c r="C132" s="67" t="s">
        <v>115</v>
      </c>
      <c r="D132" s="61" t="s">
        <v>82</v>
      </c>
      <c r="E132" s="61" t="s">
        <v>59</v>
      </c>
      <c r="F132" s="40">
        <v>0</v>
      </c>
      <c r="G132" s="79">
        <v>100</v>
      </c>
      <c r="H132" s="54">
        <v>100</v>
      </c>
    </row>
    <row r="133" spans="2:8" ht="60" customHeight="1">
      <c r="B133" s="83">
        <v>3</v>
      </c>
      <c r="C133" s="111" t="s">
        <v>139</v>
      </c>
      <c r="D133" s="111"/>
      <c r="E133" s="111"/>
      <c r="F133" s="111"/>
      <c r="G133" s="111"/>
      <c r="H133" s="111"/>
    </row>
    <row r="134" spans="2:8" ht="33" customHeight="1">
      <c r="B134" s="34" t="s">
        <v>136</v>
      </c>
      <c r="C134" s="56" t="s">
        <v>24</v>
      </c>
      <c r="D134" s="7"/>
      <c r="E134" s="7"/>
      <c r="F134" s="7"/>
      <c r="G134" s="7"/>
      <c r="H134" s="7"/>
    </row>
    <row r="135" spans="2:8" ht="33" customHeight="1">
      <c r="B135" s="7"/>
      <c r="C135" s="91" t="s">
        <v>50</v>
      </c>
      <c r="D135" s="49" t="s">
        <v>99</v>
      </c>
      <c r="E135" s="54">
        <v>0</v>
      </c>
      <c r="F135" s="78">
        <v>0</v>
      </c>
      <c r="G135" s="51">
        <f>E70</f>
        <v>34269</v>
      </c>
      <c r="H135" s="90">
        <f>G135</f>
        <v>34269</v>
      </c>
    </row>
    <row r="136" spans="2:8" ht="33" customHeight="1">
      <c r="B136" s="34" t="s">
        <v>137</v>
      </c>
      <c r="C136" s="56" t="s">
        <v>25</v>
      </c>
      <c r="D136" s="54"/>
      <c r="E136" s="54">
        <v>0</v>
      </c>
      <c r="F136" s="59">
        <v>0</v>
      </c>
      <c r="G136" s="59">
        <v>0</v>
      </c>
      <c r="H136" s="59">
        <v>0</v>
      </c>
    </row>
    <row r="137" spans="2:8" ht="33" customHeight="1">
      <c r="B137" s="57" t="s">
        <v>138</v>
      </c>
      <c r="C137" s="56" t="s">
        <v>26</v>
      </c>
      <c r="D137" s="54"/>
      <c r="E137" s="54">
        <v>0</v>
      </c>
      <c r="F137" s="59">
        <v>0</v>
      </c>
      <c r="G137" s="59">
        <v>0</v>
      </c>
      <c r="H137" s="59">
        <v>0</v>
      </c>
    </row>
    <row r="138" spans="2:8" ht="33" customHeight="1">
      <c r="B138" s="57" t="s">
        <v>140</v>
      </c>
      <c r="C138" s="56" t="s">
        <v>27</v>
      </c>
      <c r="D138" s="54"/>
      <c r="E138" s="54">
        <v>0</v>
      </c>
      <c r="F138" s="59">
        <v>0</v>
      </c>
      <c r="G138" s="59">
        <v>0</v>
      </c>
      <c r="H138" s="59">
        <v>0</v>
      </c>
    </row>
    <row r="139" spans="2:8" ht="39" customHeight="1">
      <c r="B139" s="15"/>
      <c r="C139" s="71"/>
      <c r="D139" s="80"/>
      <c r="E139" s="69"/>
      <c r="F139" s="81"/>
      <c r="G139" s="70"/>
      <c r="H139" s="82"/>
    </row>
    <row r="140" spans="2:5" ht="15.75">
      <c r="B140" s="92" t="s">
        <v>132</v>
      </c>
      <c r="C140" s="92"/>
      <c r="D140" s="92"/>
      <c r="E140" s="1"/>
    </row>
    <row r="141" spans="2:8" ht="15.75" customHeight="1">
      <c r="B141" s="92"/>
      <c r="C141" s="92"/>
      <c r="D141" s="92"/>
      <c r="E141" s="10"/>
      <c r="F141" s="9"/>
      <c r="G141" s="109" t="s">
        <v>133</v>
      </c>
      <c r="H141" s="109"/>
    </row>
    <row r="142" spans="2:8" ht="32.25" customHeight="1">
      <c r="B142" s="5"/>
      <c r="C142" s="2"/>
      <c r="E142" s="6" t="s">
        <v>28</v>
      </c>
      <c r="G142" s="112" t="s">
        <v>38</v>
      </c>
      <c r="H142" s="112"/>
    </row>
    <row r="143" spans="2:5" ht="15.75">
      <c r="B143" s="95" t="s">
        <v>29</v>
      </c>
      <c r="C143" s="95"/>
      <c r="D143" s="2"/>
      <c r="E143" s="2"/>
    </row>
    <row r="144" spans="2:5" ht="33" customHeight="1">
      <c r="B144" s="43"/>
      <c r="C144" s="42"/>
      <c r="D144" s="44"/>
      <c r="E144" s="2"/>
    </row>
    <row r="145" spans="2:8" ht="15.75">
      <c r="B145" s="92" t="s">
        <v>124</v>
      </c>
      <c r="C145" s="92"/>
      <c r="D145" s="92"/>
      <c r="E145" s="10"/>
      <c r="F145" s="9"/>
      <c r="G145" s="109" t="s">
        <v>123</v>
      </c>
      <c r="H145" s="109"/>
    </row>
    <row r="146" spans="2:8" ht="39" customHeight="1">
      <c r="B146" s="1"/>
      <c r="C146" s="2"/>
      <c r="D146" s="2"/>
      <c r="E146" s="6" t="s">
        <v>28</v>
      </c>
      <c r="G146" s="112" t="s">
        <v>38</v>
      </c>
      <c r="H146" s="112"/>
    </row>
    <row r="147" ht="15">
      <c r="B147" s="13" t="s">
        <v>36</v>
      </c>
    </row>
    <row r="148" ht="15">
      <c r="B148" s="14" t="s">
        <v>37</v>
      </c>
    </row>
  </sheetData>
  <sheetProtection/>
  <mergeCells count="70">
    <mergeCell ref="B21:D21"/>
    <mergeCell ref="B17:H17"/>
    <mergeCell ref="F11:H11"/>
    <mergeCell ref="F12:H12"/>
    <mergeCell ref="F13:H13"/>
    <mergeCell ref="B16:H16"/>
    <mergeCell ref="E21:G21"/>
    <mergeCell ref="E20:G20"/>
    <mergeCell ref="G4:H6"/>
    <mergeCell ref="F8:H8"/>
    <mergeCell ref="F9:H9"/>
    <mergeCell ref="F10:H10"/>
    <mergeCell ref="F25:G25"/>
    <mergeCell ref="C29:H29"/>
    <mergeCell ref="B23:D23"/>
    <mergeCell ref="C30:H30"/>
    <mergeCell ref="C26:H26"/>
    <mergeCell ref="C27:H27"/>
    <mergeCell ref="E23:G23"/>
    <mergeCell ref="C28:H28"/>
    <mergeCell ref="G146:H146"/>
    <mergeCell ref="B80:C80"/>
    <mergeCell ref="B143:C143"/>
    <mergeCell ref="C82:H82"/>
    <mergeCell ref="B140:D141"/>
    <mergeCell ref="G141:H141"/>
    <mergeCell ref="G142:H142"/>
    <mergeCell ref="C86:H86"/>
    <mergeCell ref="C124:H124"/>
    <mergeCell ref="B145:D145"/>
    <mergeCell ref="G145:H145"/>
    <mergeCell ref="C61:H61"/>
    <mergeCell ref="C58:H58"/>
    <mergeCell ref="B71:C71"/>
    <mergeCell ref="B73:B74"/>
    <mergeCell ref="C73:H73"/>
    <mergeCell ref="C133:H133"/>
    <mergeCell ref="C49:H49"/>
    <mergeCell ref="C51:H51"/>
    <mergeCell ref="C59:H59"/>
    <mergeCell ref="C60:H60"/>
    <mergeCell ref="C56:H56"/>
    <mergeCell ref="C54:H54"/>
    <mergeCell ref="C55:H55"/>
    <mergeCell ref="C52:H52"/>
    <mergeCell ref="L23:M23"/>
    <mergeCell ref="O23:P23"/>
    <mergeCell ref="E22:G22"/>
    <mergeCell ref="I55:M55"/>
    <mergeCell ref="F24:G24"/>
    <mergeCell ref="I23:K23"/>
    <mergeCell ref="C31:H31"/>
    <mergeCell ref="C36:H36"/>
    <mergeCell ref="C32:H32"/>
    <mergeCell ref="C44:H44"/>
    <mergeCell ref="O20:P20"/>
    <mergeCell ref="I21:K21"/>
    <mergeCell ref="L21:M21"/>
    <mergeCell ref="O21:P21"/>
    <mergeCell ref="L20:M20"/>
    <mergeCell ref="N24:O24"/>
    <mergeCell ref="K24:M24"/>
    <mergeCell ref="K25:L25"/>
    <mergeCell ref="M25:O25"/>
    <mergeCell ref="C39:H39"/>
    <mergeCell ref="C33:H33"/>
    <mergeCell ref="C34:H34"/>
    <mergeCell ref="C35:H35"/>
    <mergeCell ref="C38:H38"/>
    <mergeCell ref="C37:H37"/>
  </mergeCells>
  <printOptions/>
  <pageMargins left="1.1811023622047245" right="0.1968503937007874" top="0.984251968503937" bottom="0.6692913385826772" header="0" footer="0"/>
  <pageSetup horizontalDpi="600" verticalDpi="600" orientation="landscape" paperSize="9" scale="48" r:id="rId1"/>
  <rowBreaks count="3" manualBreakCount="3">
    <brk id="33" max="7" man="1"/>
    <brk id="71" max="7" man="1"/>
    <brk id="109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</cp:lastModifiedBy>
  <cp:lastPrinted>2020-07-20T09:51:38Z</cp:lastPrinted>
  <dcterms:created xsi:type="dcterms:W3CDTF">2018-12-28T08:43:53Z</dcterms:created>
  <dcterms:modified xsi:type="dcterms:W3CDTF">2020-09-22T06:30:39Z</dcterms:modified>
  <cp:category/>
  <cp:version/>
  <cp:contentType/>
  <cp:contentStatus/>
</cp:coreProperties>
</file>