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9915"/>
  </bookViews>
  <sheets>
    <sheet name="Лист1" sheetId="1" r:id="rId1"/>
  </sheets>
  <definedNames>
    <definedName name="_xlnm.Print_Area" localSheetId="0">Лист1!$A$1:$M$92</definedName>
  </definedNames>
  <calcPr calcId="145621"/>
</workbook>
</file>

<file path=xl/calcChain.xml><?xml version="1.0" encoding="utf-8"?>
<calcChain xmlns="http://schemas.openxmlformats.org/spreadsheetml/2006/main">
  <c r="M63" i="1" l="1"/>
  <c r="L64" i="1"/>
  <c r="M64" i="1" s="1"/>
  <c r="M58" i="1"/>
  <c r="M57" i="1"/>
  <c r="K54" i="1"/>
  <c r="L54" i="1"/>
  <c r="K55" i="1"/>
  <c r="L55" i="1"/>
  <c r="L53" i="1"/>
  <c r="K53" i="1"/>
  <c r="K62" i="1"/>
  <c r="M62" i="1" s="1"/>
  <c r="J54" i="1"/>
  <c r="J55" i="1"/>
  <c r="J53" i="1"/>
  <c r="G54" i="1"/>
  <c r="G55" i="1"/>
  <c r="G53" i="1"/>
  <c r="C34" i="1"/>
  <c r="D34" i="1"/>
  <c r="E34" i="1"/>
  <c r="F34" i="1"/>
  <c r="G34" i="1"/>
  <c r="H34" i="1"/>
  <c r="I34" i="1"/>
  <c r="J34" i="1"/>
  <c r="K34" i="1"/>
  <c r="M55" i="1" l="1"/>
  <c r="M53" i="1"/>
  <c r="M54" i="1"/>
</calcChain>
</file>

<file path=xl/sharedStrings.xml><?xml version="1.0" encoding="utf-8"?>
<sst xmlns="http://schemas.openxmlformats.org/spreadsheetml/2006/main" count="149" uniqueCount="91">
  <si>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</si>
  <si>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</si>
  <si>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</si>
  <si>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</si>
  <si>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</si>
  <si>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</si>
  <si>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</si>
  <si>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</si>
  <si>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</si>
  <si>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</si>
  <si>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</si>
  <si>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</si>
  <si>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</si>
  <si>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</si>
  <si>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</si>
  <si>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</si>
  <si>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</si>
  <si>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</si>
  <si>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</si>
  <si>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</si>
  <si>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</si>
  <si>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</si>
  <si>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№</t>
  </si>
  <si>
    <t>з/п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</si>
  <si>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</si>
  <si>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</si>
  <si>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</si>
  <si>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</si>
  <si>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</si>
  <si>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</si>
  <si>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</si>
  <si>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</si>
  <si>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</si>
  <si>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</si>
  <si>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</si>
  <si>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</si>
  <si>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</si>
  <si>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</si>
  <si>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</si>
  <si>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</si>
  <si>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продукту</t>
  </si>
  <si>
    <t>ефективності</t>
  </si>
  <si>
    <t>якості</t>
  </si>
  <si>
    <t>10. Узагальнений висновок про виконання бюджетної програми.</t>
  </si>
  <si>
    <t>про виконання паспорта бюджетної програми місцевого бюджету на _2019____ рік</t>
  </si>
  <si>
    <t>Фінансове управління Лиманської міської ради</t>
  </si>
  <si>
    <t>Керівництво і управління у відповідній сфері у містах ( міста Києва) селищах, селах, об'єднаних територіальних громад        
____________________________________________________________________________________</t>
  </si>
  <si>
    <t xml:space="preserve">Керівництво і управління у сфері  фінансових відносин     
</t>
  </si>
  <si>
    <t xml:space="preserve">Здійснення фінансовим управлінням міської ради повноважень у сфері фінансів
</t>
  </si>
  <si>
    <t xml:space="preserve">Зміцнення матерільно -технічної бази
</t>
  </si>
  <si>
    <t>Кільксть штатних одиниць</t>
  </si>
  <si>
    <t>одиниця</t>
  </si>
  <si>
    <t>Штатний розпис</t>
  </si>
  <si>
    <t>посадові особи органів місцевого самоврядування</t>
  </si>
  <si>
    <t>обслуговуючий  персонал</t>
  </si>
  <si>
    <t xml:space="preserve"> Кількість отриманих листів, звернень, скарг, заяв </t>
  </si>
  <si>
    <t xml:space="preserve"> Кількість прийнятих нормативно-правових актів </t>
  </si>
  <si>
    <t xml:space="preserve"> одиниця </t>
  </si>
  <si>
    <t xml:space="preserve"> План роботи </t>
  </si>
  <si>
    <t>Кількість виконаних листів, звернень, заяв, скарг на 1 працівника</t>
  </si>
  <si>
    <t>розрахунок</t>
  </si>
  <si>
    <t>Кількість прийнятих нормативно-правових актів на 1 працівника</t>
  </si>
  <si>
    <t>Витрати на утримання 1 одиниці</t>
  </si>
  <si>
    <t xml:space="preserve"> розрахунок </t>
  </si>
  <si>
    <t>%</t>
  </si>
  <si>
    <t>Відсоток опрацьованих нормативно-правових актів</t>
  </si>
  <si>
    <t>Завдання2</t>
  </si>
  <si>
    <t>Зміцнення матерільно -технічної бази</t>
  </si>
  <si>
    <t>витрати на придбання багатофункціональних пристроїв</t>
  </si>
  <si>
    <t>грн.</t>
  </si>
  <si>
    <t>кошторис,зміни до кошторису, звіт про виконання кошторису</t>
  </si>
  <si>
    <t xml:space="preserve"> кількість багатофункціональних пристроїв</t>
  </si>
  <si>
    <t>облікові дані</t>
  </si>
  <si>
    <t>витрати на придбання  одного багатофункціонального пристрою</t>
  </si>
  <si>
    <t>0111</t>
  </si>
  <si>
    <t>Відсоток опрацьованих листів, звернень, скарг, заяв</t>
  </si>
  <si>
    <t>Керівник установи головного розпорядника  бюджетних коштів</t>
  </si>
  <si>
    <t>Керівник  самостійного  структурного підрозділу з фінансово-економічних питань  головного розпорядника  бюджетних коштів</t>
  </si>
  <si>
    <t xml:space="preserve"> </t>
  </si>
  <si>
    <t>* Зазначаються всі напрями використання бюджетних коштів, затверджені у паспорті бюджетної програми.</t>
  </si>
  <si>
    <t xml:space="preserve">                         Керівництво і управління у сфері  фінансових відносин     
</t>
  </si>
  <si>
    <t>Т.В.Пилипенко</t>
  </si>
  <si>
    <t>Т.П.Вероцька</t>
  </si>
  <si>
    <t xml:space="preserve">Аналіз стану  виконання результативних показників  показав розбіжності в кількості отриманих листів, звернень, скарг, заяв :  збільшилась   на  1594  одиниці та склала   5794 одиниці.  в зв’язку з введенням програмно - цільового методу в бюджетному процесі.Кількість прийнятих нормативно - правових актів збільшилась  на 6 одиниць та склала 56 одиниць. На зростання кількості прийнятих нормативно-правових актів вплинули : проведення позачергових засідань сесій  Лиманської міської ради , прийняття додаткових розпоряджень на корегування  субвенцій з держбюджету.   
</t>
  </si>
  <si>
    <t xml:space="preserve">Аналіз стану ефективності показав, що кількість виконаних  листів, звернень, скарг, заяв на 1 працівника по факту за 2019 рік  збільшилась на 123 одиниці від затвердженоної в бюджетній програмі  та склала 446 одиниць. Зростання кількості виконаних  листів, звернень, скарг,заяв  на 1 працівника підтверджує зростання ефективності  виконання бюджетної програми. Кількість  прийнятих нормативно- правових актів  на 1 працівника  по факту  залишилась на рівні запланованому в бюджетній програмі  Витрати на утримання 1 одиниці  з загального та спеціального фондів   зменшились  на 5574. грн. та  склали  267786грн.  Причина зменшення витрат - ефективне використання бюджетних коштів (зменшення об’єму  використаних енергоносіїв, та зменшення придбання товарно-матеріальних цінностей).
</t>
  </si>
  <si>
    <t xml:space="preserve">Аналіз показників  якості  завдання 1 показав розбіжність  між кількістю опрацьованих листів, скарг, заяв   на 1 працівника  який збільшився на 38% та скав 138%; кількість опрацьованих нормативно-правових актів  на одного працівника збільшилась на12 % та склала 112%. На зростання показника якості  вплинуло забезпечення  реалізації державної  бюджетної політики в межах Лиманської об’єднаної територіальної громади, ефективного і цільового  використання бюджетних коштів, здійснення загальної організації та управління виконанням міського бюджету на території Лиманської об’єднаної  територіальної громади;
</t>
  </si>
  <si>
    <t>Аналіз  показника ефективності  завдання 2  показав : витрати на придбання багатофункціонвальних пристроїв  зменшились на 8100 грн. та  склали 19900 грн.  в звязку зі  зниженням середньої  ціни на  багатофункціональні  пристрії на 4050 грн. -  ефективне використання коштів спеціального фонду.</t>
  </si>
  <si>
    <t xml:space="preserve">Бюджетна програма виконана в цілому ефективно :  кошти  затверджені  в паспорті бюджетної програми  за загальним та спеціальним фондами  використані  за цільовим призначенням , економія коштів при закупівлі товарно-матеріальних цінностей та зменшення об'єму використаних енергоносіїв. Відхилення касових видатків від планового показника по спеціальному фонду   мінус 11686грн. : економія коштів при закупівлі товарно-матеріальних цінностей та основних засобів. Аналіз стану  виконання результативних показників  показав що кількість отриманих листів, звернень, скарг, заяв :  збільшилась   на  1594  одиниці та склала   5794 одиниці,  кількість прийнятих нормативно - правових актів збільшилась  на 6 одиниць та склала 56 одиниць. На зростання кількості прийнятих нормативно-правових актів вплинули : проведення позачергових засідань сесій  Лиманської міської ради , прийняття додаткових розпоряджень на корегування  субвенцій з держбюджету.   
Аналіз стану ефективності показав, що кількість виконаних  листів, звернень, скарг, заяв на 1 працівника по факту за 2019 рік  збільшилась на 123 одиниці від затвердженоної в бюджетній програмі  та склала 446 одиниць. Зростання кількості виконаних  листів, звернень, скарг. Кількість  прийнятих нормативно- правових актів  на 1 працівника  по факту  залишилась на рівні запланованому в бюджетній програмі  Витрати на утримання 1 одиниці  з загального та спеціального фондів   зменшились  на 5574. грн. та  склали  267786грн.  Причина зменшення витрат - ефективне використання бюджетних коштів (зменшення об’єму  використаних енергоносіїв, та зменшення придбання товарно-матеріальних цінностей).
Аналіз показників  якості  показав розбіжність  між кількістю опрацьованих листів, скарг, заяв   на 1 працівника  який збільшився на 38% та скав 138%; кількість опрацьованих нормативно-правових актів  на одного працівника збільшилась на12 % та склала 112%. На зростання показника якості  вплинуло забезпечення  реалізації державної  бюджетної політики в межах Лиманської об’єднаної територіальної громади, ефективного і цільового  використання бюджетних коштів, здійснення загальної організації та управління виконанням міського бюджету на території Лиманської об’єднаної  територіальної громади;
Аналіз  показника ефективності  завдання 2  показав : витрати на придбання багатофункціонвальних пристроїв  зменшились на 8100 грн. та  склали 19900 грн.  в звязку зі  зниженням середньої  ціни на  багатофункціональні  пристрії на 4050 грн. -  ефективне використання коштів спеціального фонду.            
</t>
  </si>
  <si>
    <t>Аналіз стану виконання результативних показників бюджетної програми:  показник ефективності, якості  зросли по відношенню до затверджених в паспорті.  Показник витрат  на 1 працівника  зменшився по відношенню до затверджених в паспорті, що підкреслює ефективне  використання бюджетних коштів  та виконання бюджетної програми.</t>
  </si>
  <si>
    <t>гривня</t>
  </si>
  <si>
    <t>Відхилення касових видатків від планового показника по загальному фонду  склало мінус 71657грн.: економія коштів при закупівлі товарно-матеріальних цінностей та зменшення об'єму використаних енергоносіїв. Відхилення касових видатків від планового показника по спеціальному фонду  склало мінус 11686грн. : економія коштів при придбанні товарно-матеріальних цінностей та основних засобів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</si>
</sst>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0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Border="1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view="pageBreakPreview" zoomScale="60" zoomScaleNormal="100" workbookViewId="0">
      <selection activeCell="A35" sqref="A35:K35"/>
    </sheetView>
  </sheetViews>
  <sheetFormatPr defaultRowHeight="18.75" x14ac:dyDescent="0.3"/>
  <cols>
    <col min="1" max="1" width="18.28515625" style="1" customWidth="1"/>
    <col min="2" max="2" width="38.140625" style="1" customWidth="1"/>
    <col min="3" max="3" width="16.7109375" style="1" customWidth="1"/>
    <col min="4" max="4" width="19.85546875" style="1" customWidth="1"/>
    <col min="5" max="5" width="14.5703125" style="1" customWidth="1"/>
    <col min="6" max="6" width="16.7109375" style="1" customWidth="1"/>
    <col min="7" max="7" width="19.140625" style="1" customWidth="1"/>
    <col min="8" max="8" width="15.5703125" style="1" customWidth="1"/>
    <col min="9" max="9" width="16.7109375" style="1" customWidth="1"/>
    <col min="10" max="10" width="19.140625" style="1" customWidth="1"/>
    <col min="11" max="11" width="24.5703125" style="1" customWidth="1"/>
    <col min="12" max="12" width="22.28515625" style="3" customWidth="1"/>
    <col min="13" max="13" width="11.85546875" style="3" customWidth="1"/>
    <col min="14" max="16384" width="9.140625" style="1"/>
  </cols>
  <sheetData>
    <row r="1" spans="1:14" ht="31.5" customHeight="1" x14ac:dyDescent="0.3">
      <c r="A1" s="42"/>
      <c r="B1" s="43"/>
      <c r="K1" s="2" t="s">
        <v>0</v>
      </c>
    </row>
    <row r="2" spans="1:14" x14ac:dyDescent="0.3">
      <c r="A2" s="42"/>
      <c r="B2" s="43"/>
      <c r="C2" s="43"/>
      <c r="D2" s="43"/>
      <c r="K2" s="42" t="s">
        <v>1</v>
      </c>
      <c r="L2" s="43"/>
    </row>
    <row r="3" spans="1:14" ht="33" customHeight="1" x14ac:dyDescent="0.3">
      <c r="A3" s="42"/>
      <c r="B3" s="43"/>
      <c r="C3" s="43"/>
      <c r="K3" s="42" t="s">
        <v>2</v>
      </c>
      <c r="L3" s="43"/>
      <c r="M3" s="43"/>
    </row>
    <row r="4" spans="1:14" ht="34.5" customHeight="1" x14ac:dyDescent="0.3">
      <c r="A4" s="42"/>
      <c r="B4" s="43"/>
      <c r="C4" s="43"/>
      <c r="D4" s="43"/>
      <c r="K4" s="42" t="s">
        <v>3</v>
      </c>
      <c r="L4" s="43"/>
    </row>
    <row r="5" spans="1:14" ht="42.75" customHeight="1" x14ac:dyDescent="0.3">
      <c r="A5" s="42"/>
      <c r="B5" s="43"/>
      <c r="C5" s="43"/>
      <c r="D5" s="43"/>
      <c r="K5" s="42" t="s">
        <v>4</v>
      </c>
      <c r="L5" s="43"/>
    </row>
    <row r="6" spans="1:14" x14ac:dyDescent="0.3">
      <c r="A6" s="45" t="s">
        <v>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21"/>
      <c r="M6" s="20"/>
      <c r="N6" s="19"/>
    </row>
    <row r="7" spans="1:14" ht="21" customHeight="1" x14ac:dyDescent="0.3">
      <c r="A7" s="45" t="s">
        <v>44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  <c r="M8" s="20"/>
      <c r="N8" s="19"/>
    </row>
    <row r="9" spans="1:14" ht="20.25" customHeight="1" x14ac:dyDescent="0.3">
      <c r="A9" s="49" t="s">
        <v>6</v>
      </c>
      <c r="B9" s="78">
        <v>3700000</v>
      </c>
      <c r="C9" s="79" t="s">
        <v>45</v>
      </c>
      <c r="D9" s="80"/>
      <c r="E9" s="80"/>
      <c r="F9" s="80"/>
      <c r="G9" s="80"/>
      <c r="H9" s="80"/>
      <c r="I9" s="80"/>
      <c r="J9" s="80"/>
      <c r="K9" s="80"/>
      <c r="L9" s="80"/>
      <c r="M9" s="20"/>
      <c r="N9" s="19"/>
    </row>
    <row r="10" spans="1:14" ht="20.25" customHeight="1" x14ac:dyDescent="0.3">
      <c r="A10" s="49"/>
      <c r="B10" s="31" t="s">
        <v>7</v>
      </c>
      <c r="C10" s="48" t="s">
        <v>8</v>
      </c>
      <c r="D10" s="48"/>
      <c r="E10" s="37"/>
      <c r="F10" s="37"/>
      <c r="G10" s="37"/>
      <c r="H10" s="37"/>
      <c r="I10" s="37"/>
      <c r="J10" s="37"/>
      <c r="K10" s="37"/>
      <c r="L10" s="37"/>
      <c r="M10" s="20"/>
      <c r="N10" s="19"/>
    </row>
    <row r="11" spans="1:14" ht="24" customHeight="1" x14ac:dyDescent="0.3">
      <c r="A11" s="49" t="s">
        <v>9</v>
      </c>
      <c r="B11" s="81">
        <v>3710000</v>
      </c>
      <c r="C11" s="79" t="s">
        <v>45</v>
      </c>
      <c r="D11" s="80"/>
      <c r="E11" s="80"/>
      <c r="F11" s="80"/>
      <c r="G11" s="80"/>
      <c r="H11" s="80"/>
      <c r="I11" s="80"/>
      <c r="J11" s="80"/>
      <c r="K11" s="80"/>
      <c r="L11" s="80"/>
      <c r="M11" s="20"/>
      <c r="N11" s="19"/>
    </row>
    <row r="12" spans="1:14" ht="22.5" customHeight="1" x14ac:dyDescent="0.3">
      <c r="A12" s="49"/>
      <c r="B12" s="31" t="s">
        <v>7</v>
      </c>
      <c r="C12" s="48" t="s">
        <v>10</v>
      </c>
      <c r="D12" s="48"/>
      <c r="E12" s="37"/>
      <c r="F12" s="37"/>
      <c r="G12" s="37"/>
      <c r="H12" s="37"/>
      <c r="I12" s="37"/>
      <c r="J12" s="37"/>
      <c r="K12" s="37"/>
      <c r="L12" s="37"/>
      <c r="M12" s="20"/>
      <c r="N12" s="19"/>
    </row>
    <row r="13" spans="1:14" ht="36" customHeight="1" x14ac:dyDescent="0.3">
      <c r="A13" s="48" t="s">
        <v>11</v>
      </c>
      <c r="B13" s="81">
        <v>3710160</v>
      </c>
      <c r="C13" s="82" t="s">
        <v>74</v>
      </c>
      <c r="D13" s="79" t="s">
        <v>46</v>
      </c>
      <c r="E13" s="80"/>
      <c r="F13" s="80"/>
      <c r="G13" s="80"/>
      <c r="H13" s="80"/>
      <c r="I13" s="80"/>
      <c r="J13" s="80"/>
      <c r="K13" s="80"/>
      <c r="L13" s="80"/>
      <c r="M13" s="20"/>
      <c r="N13" s="19"/>
    </row>
    <row r="14" spans="1:14" x14ac:dyDescent="0.3">
      <c r="A14" s="48"/>
      <c r="B14" s="31" t="s">
        <v>7</v>
      </c>
      <c r="C14" s="31" t="s">
        <v>12</v>
      </c>
      <c r="D14" s="48" t="s">
        <v>13</v>
      </c>
      <c r="E14" s="37"/>
      <c r="F14" s="37"/>
      <c r="G14" s="37"/>
      <c r="H14" s="37"/>
      <c r="I14" s="37"/>
      <c r="J14" s="37"/>
      <c r="K14" s="37"/>
      <c r="L14" s="20"/>
      <c r="M14" s="20"/>
      <c r="N14" s="19"/>
    </row>
    <row r="15" spans="1:14" ht="22.5" customHeight="1" x14ac:dyDescent="0.3">
      <c r="A15" s="36" t="s">
        <v>14</v>
      </c>
      <c r="B15" s="36"/>
      <c r="C15" s="36"/>
      <c r="D15" s="36"/>
      <c r="E15" s="37"/>
      <c r="F15" s="37"/>
      <c r="G15" s="37"/>
      <c r="H15" s="37"/>
      <c r="I15" s="37"/>
      <c r="J15" s="37"/>
      <c r="K15" s="37"/>
      <c r="L15" s="37"/>
    </row>
    <row r="16" spans="1:14" ht="18" customHeight="1" x14ac:dyDescent="0.3">
      <c r="A16" s="6" t="s">
        <v>15</v>
      </c>
      <c r="B16" s="35" t="s">
        <v>16</v>
      </c>
      <c r="C16" s="44"/>
      <c r="D16" s="44"/>
      <c r="E16" s="44"/>
      <c r="F16" s="44"/>
      <c r="G16" s="44"/>
      <c r="H16" s="44"/>
      <c r="I16" s="44"/>
      <c r="J16" s="44"/>
      <c r="K16" s="44"/>
      <c r="L16" s="8"/>
    </row>
    <row r="17" spans="1:13" ht="40.5" customHeight="1" x14ac:dyDescent="0.3">
      <c r="A17" s="7">
        <v>1</v>
      </c>
      <c r="B17" s="44" t="s">
        <v>47</v>
      </c>
      <c r="C17" s="44"/>
      <c r="D17" s="44"/>
      <c r="E17" s="44"/>
      <c r="F17" s="44"/>
      <c r="G17" s="44"/>
      <c r="H17" s="44"/>
      <c r="I17" s="44"/>
      <c r="J17" s="44"/>
      <c r="K17" s="44"/>
      <c r="L17" s="8"/>
    </row>
    <row r="18" spans="1:13" ht="19.5" customHeight="1" x14ac:dyDescent="0.3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8"/>
    </row>
    <row r="19" spans="1:13" s="3" customFormat="1" ht="23.25" customHeight="1" x14ac:dyDescent="0.3">
      <c r="A19" s="36" t="s">
        <v>17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3" ht="33" customHeight="1" x14ac:dyDescent="0.3">
      <c r="A20" s="83" t="s">
        <v>80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3" s="3" customFormat="1" ht="20.25" customHeight="1" x14ac:dyDescent="0.3">
      <c r="A21" s="36" t="s">
        <v>18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3" x14ac:dyDescent="0.3">
      <c r="A22" s="6" t="s">
        <v>15</v>
      </c>
      <c r="B22" s="35" t="s">
        <v>19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3" ht="35.25" customHeight="1" x14ac:dyDescent="0.3">
      <c r="A23" s="6">
        <v>1</v>
      </c>
      <c r="B23" s="55" t="s">
        <v>48</v>
      </c>
      <c r="C23" s="64"/>
      <c r="D23" s="64"/>
      <c r="E23" s="64"/>
      <c r="F23" s="64"/>
      <c r="G23" s="64"/>
      <c r="H23" s="64"/>
      <c r="I23" s="64"/>
      <c r="J23" s="64"/>
      <c r="K23" s="64"/>
    </row>
    <row r="24" spans="1:13" ht="37.5" customHeight="1" x14ac:dyDescent="0.3">
      <c r="A24" s="30">
        <v>2</v>
      </c>
      <c r="B24" s="55" t="s">
        <v>49</v>
      </c>
      <c r="C24" s="64"/>
      <c r="D24" s="64"/>
      <c r="E24" s="64"/>
      <c r="F24" s="64"/>
      <c r="G24" s="64"/>
      <c r="H24" s="64"/>
      <c r="I24" s="64"/>
      <c r="J24" s="64"/>
      <c r="K24" s="64"/>
    </row>
    <row r="25" spans="1:13" s="3" customFormat="1" x14ac:dyDescent="0.3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</row>
    <row r="26" spans="1:13" x14ac:dyDescent="0.3">
      <c r="A26" s="36" t="s">
        <v>20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s="3" customFormat="1" x14ac:dyDescent="0.3">
      <c r="A27" s="74" t="s">
        <v>21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3" s="3" customFormat="1" ht="2.25" customHeight="1" x14ac:dyDescent="0.3">
      <c r="A28" s="10"/>
    </row>
    <row r="29" spans="1:13" ht="62.25" customHeight="1" x14ac:dyDescent="0.3">
      <c r="A29" s="7" t="s">
        <v>22</v>
      </c>
      <c r="B29" s="35" t="s">
        <v>24</v>
      </c>
      <c r="C29" s="35" t="s">
        <v>25</v>
      </c>
      <c r="D29" s="35"/>
      <c r="E29" s="35"/>
      <c r="F29" s="35" t="s">
        <v>26</v>
      </c>
      <c r="G29" s="35"/>
      <c r="H29" s="35"/>
      <c r="I29" s="35" t="s">
        <v>27</v>
      </c>
      <c r="J29" s="35"/>
      <c r="K29" s="35"/>
    </row>
    <row r="30" spans="1:13" ht="56.25" x14ac:dyDescent="0.3">
      <c r="A30" s="7" t="s">
        <v>23</v>
      </c>
      <c r="B30" s="35"/>
      <c r="C30" s="7" t="s">
        <v>28</v>
      </c>
      <c r="D30" s="11" t="s">
        <v>29</v>
      </c>
      <c r="E30" s="7" t="s">
        <v>30</v>
      </c>
      <c r="F30" s="7" t="s">
        <v>28</v>
      </c>
      <c r="G30" s="7" t="s">
        <v>29</v>
      </c>
      <c r="H30" s="7" t="s">
        <v>30</v>
      </c>
      <c r="I30" s="7" t="s">
        <v>28</v>
      </c>
      <c r="J30" s="7" t="s">
        <v>29</v>
      </c>
      <c r="K30" s="7" t="s">
        <v>30</v>
      </c>
    </row>
    <row r="31" spans="1:13" x14ac:dyDescent="0.3">
      <c r="A31" s="7">
        <v>1</v>
      </c>
      <c r="B31" s="7">
        <v>2</v>
      </c>
      <c r="C31" s="7">
        <v>3</v>
      </c>
      <c r="D31" s="7">
        <v>4</v>
      </c>
      <c r="E31" s="7">
        <v>5</v>
      </c>
      <c r="F31" s="7">
        <v>6</v>
      </c>
      <c r="G31" s="7">
        <v>7</v>
      </c>
      <c r="H31" s="7">
        <v>8</v>
      </c>
      <c r="I31" s="7">
        <v>9</v>
      </c>
      <c r="J31" s="7">
        <v>10</v>
      </c>
      <c r="K31" s="7">
        <v>11</v>
      </c>
    </row>
    <row r="32" spans="1:13" ht="102.75" customHeight="1" x14ac:dyDescent="0.3">
      <c r="A32" s="7">
        <v>1</v>
      </c>
      <c r="B32" s="11" t="s">
        <v>48</v>
      </c>
      <c r="C32" s="17">
        <v>3686773</v>
      </c>
      <c r="D32" s="17">
        <v>3586</v>
      </c>
      <c r="E32" s="17">
        <v>3690359</v>
      </c>
      <c r="F32" s="17">
        <v>3615116</v>
      </c>
      <c r="G32" s="17">
        <v>0</v>
      </c>
      <c r="H32" s="17">
        <v>3615116</v>
      </c>
      <c r="I32" s="17">
        <v>-71657</v>
      </c>
      <c r="J32" s="17">
        <v>-3586</v>
      </c>
      <c r="K32" s="17">
        <v>-75243</v>
      </c>
    </row>
    <row r="33" spans="1:14" ht="45.75" customHeight="1" x14ac:dyDescent="0.3">
      <c r="A33" s="7">
        <v>2</v>
      </c>
      <c r="B33" s="67" t="s">
        <v>49</v>
      </c>
      <c r="C33" s="17">
        <v>0</v>
      </c>
      <c r="D33" s="17">
        <v>28000</v>
      </c>
      <c r="E33" s="17">
        <v>28000</v>
      </c>
      <c r="F33" s="17">
        <v>0</v>
      </c>
      <c r="G33" s="17">
        <v>19900</v>
      </c>
      <c r="H33" s="17">
        <v>19900</v>
      </c>
      <c r="I33" s="17">
        <v>0</v>
      </c>
      <c r="J33" s="17">
        <v>-8100</v>
      </c>
      <c r="K33" s="17">
        <v>-8100</v>
      </c>
    </row>
    <row r="34" spans="1:14" ht="36" customHeight="1" x14ac:dyDescent="0.3">
      <c r="A34" s="7"/>
      <c r="B34" s="7" t="s">
        <v>31</v>
      </c>
      <c r="C34" s="18">
        <f t="shared" ref="C34:K34" si="0">SUM(C32:C33)</f>
        <v>3686773</v>
      </c>
      <c r="D34" s="18">
        <f t="shared" si="0"/>
        <v>31586</v>
      </c>
      <c r="E34" s="18">
        <f t="shared" si="0"/>
        <v>3718359</v>
      </c>
      <c r="F34" s="18">
        <f t="shared" si="0"/>
        <v>3615116</v>
      </c>
      <c r="G34" s="18">
        <f t="shared" si="0"/>
        <v>19900</v>
      </c>
      <c r="H34" s="18">
        <f t="shared" si="0"/>
        <v>3635016</v>
      </c>
      <c r="I34" s="18">
        <f t="shared" si="0"/>
        <v>-71657</v>
      </c>
      <c r="J34" s="18">
        <f t="shared" si="0"/>
        <v>-11686</v>
      </c>
      <c r="K34" s="18">
        <f t="shared" si="0"/>
        <v>-83343</v>
      </c>
    </row>
    <row r="35" spans="1:14" ht="57.75" customHeight="1" x14ac:dyDescent="0.3">
      <c r="A35" s="65" t="s">
        <v>90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4" ht="18.75" customHeight="1" x14ac:dyDescent="0.3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4" x14ac:dyDescent="0.3">
      <c r="A37" s="36" t="s">
        <v>32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9"/>
    </row>
    <row r="38" spans="1:14" x14ac:dyDescent="0.3">
      <c r="A38" s="22" t="s">
        <v>21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19"/>
    </row>
    <row r="39" spans="1:14" x14ac:dyDescent="0.3">
      <c r="A39" s="2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19"/>
    </row>
    <row r="40" spans="1:14" ht="62.25" customHeight="1" x14ac:dyDescent="0.3">
      <c r="A40" s="35" t="s">
        <v>15</v>
      </c>
      <c r="B40" s="35" t="s">
        <v>33</v>
      </c>
      <c r="C40" s="35" t="s">
        <v>25</v>
      </c>
      <c r="D40" s="35"/>
      <c r="E40" s="35"/>
      <c r="F40" s="35" t="s">
        <v>26</v>
      </c>
      <c r="G40" s="35"/>
      <c r="H40" s="63"/>
      <c r="I40" s="35" t="s">
        <v>27</v>
      </c>
      <c r="J40" s="35"/>
      <c r="K40" s="35"/>
      <c r="L40" s="20"/>
      <c r="M40" s="20"/>
      <c r="N40" s="19"/>
    </row>
    <row r="41" spans="1:14" ht="56.25" x14ac:dyDescent="0.3">
      <c r="A41" s="35"/>
      <c r="B41" s="35"/>
      <c r="C41" s="7" t="s">
        <v>28</v>
      </c>
      <c r="D41" s="7" t="s">
        <v>29</v>
      </c>
      <c r="E41" s="7" t="s">
        <v>30</v>
      </c>
      <c r="F41" s="7" t="s">
        <v>28</v>
      </c>
      <c r="G41" s="7" t="s">
        <v>29</v>
      </c>
      <c r="H41" s="24" t="s">
        <v>30</v>
      </c>
      <c r="I41" s="7" t="s">
        <v>28</v>
      </c>
      <c r="J41" s="7" t="s">
        <v>29</v>
      </c>
      <c r="K41" s="7" t="s">
        <v>30</v>
      </c>
      <c r="L41" s="20"/>
      <c r="M41" s="20"/>
      <c r="N41" s="19"/>
    </row>
    <row r="42" spans="1:14" x14ac:dyDescent="0.3">
      <c r="A42" s="7">
        <v>1</v>
      </c>
      <c r="B42" s="7">
        <v>2</v>
      </c>
      <c r="C42" s="7">
        <v>3</v>
      </c>
      <c r="D42" s="7">
        <v>4</v>
      </c>
      <c r="E42" s="7">
        <v>5</v>
      </c>
      <c r="F42" s="7">
        <v>6</v>
      </c>
      <c r="G42" s="7">
        <v>7</v>
      </c>
      <c r="H42" s="7">
        <v>8</v>
      </c>
      <c r="I42" s="7">
        <v>9</v>
      </c>
      <c r="J42" s="7">
        <v>10</v>
      </c>
      <c r="K42" s="7">
        <v>11</v>
      </c>
      <c r="L42" s="20"/>
      <c r="M42" s="20"/>
      <c r="N42" s="19"/>
    </row>
    <row r="43" spans="1:14" x14ac:dyDescent="0.3">
      <c r="A43" s="7">
        <v>0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20"/>
      <c r="M43" s="20"/>
      <c r="N43" s="19"/>
    </row>
    <row r="44" spans="1:14" x14ac:dyDescent="0.3">
      <c r="A44" s="2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19"/>
    </row>
    <row r="45" spans="1:14" x14ac:dyDescent="0.3">
      <c r="A45" s="36" t="s">
        <v>34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20"/>
      <c r="N45" s="19"/>
    </row>
    <row r="46" spans="1:14" x14ac:dyDescent="0.3">
      <c r="A46" s="2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19"/>
    </row>
    <row r="47" spans="1:14" ht="75" customHeight="1" x14ac:dyDescent="0.3">
      <c r="A47" s="35" t="s">
        <v>15</v>
      </c>
      <c r="B47" s="35" t="s">
        <v>35</v>
      </c>
      <c r="C47" s="35" t="s">
        <v>36</v>
      </c>
      <c r="D47" s="35" t="s">
        <v>37</v>
      </c>
      <c r="E47" s="35" t="s">
        <v>25</v>
      </c>
      <c r="F47" s="35"/>
      <c r="G47" s="35"/>
      <c r="H47" s="35" t="s">
        <v>38</v>
      </c>
      <c r="I47" s="35"/>
      <c r="J47" s="35"/>
      <c r="K47" s="35" t="s">
        <v>27</v>
      </c>
      <c r="L47" s="35"/>
      <c r="M47" s="35"/>
      <c r="N47" s="19"/>
    </row>
    <row r="48" spans="1:14" ht="56.25" x14ac:dyDescent="0.3">
      <c r="A48" s="35"/>
      <c r="B48" s="35"/>
      <c r="C48" s="35"/>
      <c r="D48" s="35"/>
      <c r="E48" s="7" t="s">
        <v>28</v>
      </c>
      <c r="F48" s="7" t="s">
        <v>29</v>
      </c>
      <c r="G48" s="7" t="s">
        <v>30</v>
      </c>
      <c r="H48" s="7" t="s">
        <v>28</v>
      </c>
      <c r="I48" s="7" t="s">
        <v>29</v>
      </c>
      <c r="J48" s="7" t="s">
        <v>30</v>
      </c>
      <c r="K48" s="7" t="s">
        <v>28</v>
      </c>
      <c r="L48" s="7" t="s">
        <v>29</v>
      </c>
      <c r="M48" s="7" t="s">
        <v>30</v>
      </c>
      <c r="N48" s="19"/>
    </row>
    <row r="49" spans="1:14" x14ac:dyDescent="0.3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">
        <v>8</v>
      </c>
      <c r="I49" s="7">
        <v>9</v>
      </c>
      <c r="J49" s="7">
        <v>10</v>
      </c>
      <c r="K49" s="7">
        <v>9</v>
      </c>
      <c r="L49" s="7">
        <v>10</v>
      </c>
      <c r="M49" s="7">
        <v>11</v>
      </c>
      <c r="N49" s="19"/>
    </row>
    <row r="50" spans="1:14" x14ac:dyDescent="0.3">
      <c r="A50" s="7">
        <v>1</v>
      </c>
      <c r="B50" s="7" t="s">
        <v>19</v>
      </c>
      <c r="C50" s="7"/>
      <c r="D50" s="7"/>
      <c r="E50" s="7"/>
      <c r="F50" s="7"/>
      <c r="G50" s="7"/>
      <c r="H50" s="7"/>
      <c r="I50" s="7"/>
      <c r="J50" s="7"/>
      <c r="K50" s="35"/>
      <c r="L50" s="35"/>
      <c r="M50" s="35"/>
      <c r="N50" s="19"/>
    </row>
    <row r="51" spans="1:14" ht="93.75" x14ac:dyDescent="0.3">
      <c r="A51" s="7">
        <v>1</v>
      </c>
      <c r="B51" s="11" t="s">
        <v>48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19"/>
    </row>
    <row r="52" spans="1:14" x14ac:dyDescent="0.3">
      <c r="A52" s="7">
        <v>1</v>
      </c>
      <c r="B52" s="11" t="s">
        <v>39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19"/>
    </row>
    <row r="53" spans="1:14" ht="37.5" x14ac:dyDescent="0.3">
      <c r="A53" s="7"/>
      <c r="B53" s="25" t="s">
        <v>50</v>
      </c>
      <c r="C53" s="7" t="s">
        <v>51</v>
      </c>
      <c r="D53" s="7" t="s">
        <v>52</v>
      </c>
      <c r="E53" s="30">
        <v>13.5</v>
      </c>
      <c r="F53" s="30">
        <v>0</v>
      </c>
      <c r="G53" s="30">
        <f>E53</f>
        <v>13.5</v>
      </c>
      <c r="H53" s="30">
        <v>13.5</v>
      </c>
      <c r="I53" s="30">
        <v>0</v>
      </c>
      <c r="J53" s="30">
        <f>H53</f>
        <v>13.5</v>
      </c>
      <c r="K53" s="30">
        <f>H53-E53</f>
        <v>0</v>
      </c>
      <c r="L53" s="30">
        <f>I53-F53</f>
        <v>0</v>
      </c>
      <c r="M53" s="30">
        <f>J53-G53</f>
        <v>0</v>
      </c>
      <c r="N53" s="19"/>
    </row>
    <row r="54" spans="1:14" ht="47.25" customHeight="1" x14ac:dyDescent="0.3">
      <c r="A54" s="7"/>
      <c r="B54" s="25" t="s">
        <v>53</v>
      </c>
      <c r="C54" s="7" t="s">
        <v>51</v>
      </c>
      <c r="D54" s="7" t="s">
        <v>52</v>
      </c>
      <c r="E54" s="26">
        <v>13</v>
      </c>
      <c r="F54" s="27">
        <v>0</v>
      </c>
      <c r="G54" s="26">
        <f t="shared" ref="G54:G55" si="1">E54</f>
        <v>13</v>
      </c>
      <c r="H54" s="26">
        <v>13</v>
      </c>
      <c r="I54" s="30">
        <v>0</v>
      </c>
      <c r="J54" s="30">
        <f t="shared" ref="J54:J55" si="2">H54</f>
        <v>13</v>
      </c>
      <c r="K54" s="30">
        <f t="shared" ref="K54:K55" si="3">H54-E54</f>
        <v>0</v>
      </c>
      <c r="L54" s="30">
        <f t="shared" ref="L54:L55" si="4">I54-F54</f>
        <v>0</v>
      </c>
      <c r="M54" s="30">
        <f t="shared" ref="M54:M55" si="5">J54-G54</f>
        <v>0</v>
      </c>
      <c r="N54" s="19"/>
    </row>
    <row r="55" spans="1:14" ht="44.25" customHeight="1" x14ac:dyDescent="0.3">
      <c r="A55" s="7"/>
      <c r="B55" s="11" t="s">
        <v>54</v>
      </c>
      <c r="C55" s="7" t="s">
        <v>51</v>
      </c>
      <c r="D55" s="7" t="s">
        <v>52</v>
      </c>
      <c r="E55" s="30">
        <v>0.5</v>
      </c>
      <c r="F55" s="30">
        <v>0</v>
      </c>
      <c r="G55" s="30">
        <f t="shared" si="1"/>
        <v>0.5</v>
      </c>
      <c r="H55" s="30">
        <v>0.5</v>
      </c>
      <c r="I55" s="30">
        <v>0</v>
      </c>
      <c r="J55" s="30">
        <f t="shared" si="2"/>
        <v>0.5</v>
      </c>
      <c r="K55" s="30">
        <f t="shared" si="3"/>
        <v>0</v>
      </c>
      <c r="L55" s="30">
        <f t="shared" si="4"/>
        <v>0</v>
      </c>
      <c r="M55" s="30">
        <f t="shared" si="5"/>
        <v>0</v>
      </c>
      <c r="N55" s="19"/>
    </row>
    <row r="56" spans="1:14" x14ac:dyDescent="0.3">
      <c r="A56" s="7">
        <v>2</v>
      </c>
      <c r="B56" s="11" t="s">
        <v>40</v>
      </c>
      <c r="C56" s="7"/>
      <c r="D56" s="7"/>
      <c r="E56" s="30"/>
      <c r="F56" s="30"/>
      <c r="G56" s="30"/>
      <c r="H56" s="30"/>
      <c r="I56" s="30"/>
      <c r="J56" s="30"/>
      <c r="K56" s="32"/>
      <c r="L56" s="71"/>
      <c r="M56" s="71"/>
      <c r="N56" s="19"/>
    </row>
    <row r="57" spans="1:14" ht="56.25" x14ac:dyDescent="0.3">
      <c r="A57" s="7"/>
      <c r="B57" s="11" t="s">
        <v>55</v>
      </c>
      <c r="C57" s="7" t="s">
        <v>57</v>
      </c>
      <c r="D57" s="7" t="s">
        <v>58</v>
      </c>
      <c r="E57" s="30">
        <v>4200</v>
      </c>
      <c r="F57" s="30">
        <v>0</v>
      </c>
      <c r="G57" s="30">
        <v>4200</v>
      </c>
      <c r="H57" s="30">
        <v>5794</v>
      </c>
      <c r="I57" s="30">
        <v>0</v>
      </c>
      <c r="J57" s="30">
        <v>5794</v>
      </c>
      <c r="K57" s="32">
        <v>1594</v>
      </c>
      <c r="L57" s="77">
        <v>0</v>
      </c>
      <c r="M57" s="77">
        <f>J57-G57</f>
        <v>1594</v>
      </c>
      <c r="N57" s="19"/>
    </row>
    <row r="58" spans="1:14" ht="37.5" x14ac:dyDescent="0.3">
      <c r="A58" s="7"/>
      <c r="B58" s="11" t="s">
        <v>56</v>
      </c>
      <c r="C58" s="7" t="s">
        <v>57</v>
      </c>
      <c r="D58" s="7" t="s">
        <v>58</v>
      </c>
      <c r="E58" s="30">
        <v>50</v>
      </c>
      <c r="F58" s="30">
        <v>0</v>
      </c>
      <c r="G58" s="30">
        <v>50</v>
      </c>
      <c r="H58" s="30">
        <v>56</v>
      </c>
      <c r="I58" s="30">
        <v>0</v>
      </c>
      <c r="J58" s="30">
        <v>56</v>
      </c>
      <c r="K58" s="32">
        <v>6</v>
      </c>
      <c r="L58" s="77">
        <v>0</v>
      </c>
      <c r="M58" s="77">
        <f>J58-G58</f>
        <v>6</v>
      </c>
      <c r="N58" s="19"/>
    </row>
    <row r="59" spans="1:14" ht="3.75" customHeight="1" x14ac:dyDescent="0.3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19"/>
    </row>
    <row r="60" spans="1:14" ht="77.25" customHeight="1" x14ac:dyDescent="0.3">
      <c r="A60" s="56" t="s">
        <v>83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8"/>
      <c r="M60" s="58"/>
      <c r="N60" s="19"/>
    </row>
    <row r="61" spans="1:14" x14ac:dyDescent="0.3">
      <c r="A61" s="7">
        <v>3</v>
      </c>
      <c r="B61" s="11" t="s">
        <v>41</v>
      </c>
      <c r="C61" s="7"/>
      <c r="D61" s="7"/>
      <c r="E61" s="7"/>
      <c r="F61" s="7"/>
      <c r="G61" s="7"/>
      <c r="H61" s="7"/>
      <c r="I61" s="7"/>
      <c r="J61" s="7"/>
      <c r="K61" s="7"/>
      <c r="L61" s="28"/>
      <c r="M61" s="28"/>
      <c r="N61" s="19"/>
    </row>
    <row r="62" spans="1:14" ht="58.5" customHeight="1" x14ac:dyDescent="0.3">
      <c r="A62" s="7"/>
      <c r="B62" s="11" t="s">
        <v>59</v>
      </c>
      <c r="C62" s="7" t="s">
        <v>51</v>
      </c>
      <c r="D62" s="7" t="s">
        <v>60</v>
      </c>
      <c r="E62" s="30">
        <v>323</v>
      </c>
      <c r="F62" s="30">
        <v>0</v>
      </c>
      <c r="G62" s="30">
        <v>323</v>
      </c>
      <c r="H62" s="30">
        <v>446</v>
      </c>
      <c r="I62" s="30">
        <v>0</v>
      </c>
      <c r="J62" s="30">
        <v>446</v>
      </c>
      <c r="K62" s="30">
        <f>J62-G62</f>
        <v>123</v>
      </c>
      <c r="L62" s="77">
        <v>0</v>
      </c>
      <c r="M62" s="77">
        <f>SUM(K62:L62)</f>
        <v>123</v>
      </c>
      <c r="N62" s="19"/>
    </row>
    <row r="63" spans="1:14" ht="56.25" x14ac:dyDescent="0.3">
      <c r="A63" s="7"/>
      <c r="B63" s="11" t="s">
        <v>61</v>
      </c>
      <c r="C63" s="7" t="s">
        <v>51</v>
      </c>
      <c r="D63" s="7" t="s">
        <v>60</v>
      </c>
      <c r="E63" s="30">
        <v>4</v>
      </c>
      <c r="F63" s="30">
        <v>0</v>
      </c>
      <c r="G63" s="30">
        <v>4</v>
      </c>
      <c r="H63" s="30">
        <v>4</v>
      </c>
      <c r="I63" s="30">
        <v>0</v>
      </c>
      <c r="J63" s="30">
        <v>4</v>
      </c>
      <c r="K63" s="30"/>
      <c r="L63" s="77">
        <v>0</v>
      </c>
      <c r="M63" s="77">
        <f>SUM(K63:L63)</f>
        <v>0</v>
      </c>
      <c r="N63" s="19"/>
    </row>
    <row r="64" spans="1:14" ht="37.5" x14ac:dyDescent="0.3">
      <c r="A64" s="7"/>
      <c r="B64" s="11" t="s">
        <v>62</v>
      </c>
      <c r="C64" s="7" t="s">
        <v>89</v>
      </c>
      <c r="D64" s="7" t="s">
        <v>63</v>
      </c>
      <c r="E64" s="30">
        <v>273094</v>
      </c>
      <c r="F64" s="30">
        <v>266</v>
      </c>
      <c r="G64" s="30">
        <v>273360</v>
      </c>
      <c r="H64" s="30">
        <v>267786</v>
      </c>
      <c r="I64" s="30">
        <v>0</v>
      </c>
      <c r="J64" s="30">
        <v>267786</v>
      </c>
      <c r="K64" s="30">
        <v>-5308</v>
      </c>
      <c r="L64" s="77">
        <f>I64-F64</f>
        <v>-266</v>
      </c>
      <c r="M64" s="77">
        <f>SUM(K64:L64)</f>
        <v>-5574</v>
      </c>
      <c r="N64" s="19"/>
    </row>
    <row r="65" spans="1:14" ht="24" customHeight="1" x14ac:dyDescent="0.3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19"/>
    </row>
    <row r="66" spans="1:14" ht="90.75" customHeight="1" x14ac:dyDescent="0.3">
      <c r="A66" s="51" t="s">
        <v>84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19"/>
    </row>
    <row r="67" spans="1:14" ht="21.75" customHeight="1" x14ac:dyDescent="0.3">
      <c r="A67" s="51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</row>
    <row r="68" spans="1:14" x14ac:dyDescent="0.3">
      <c r="A68" s="7">
        <v>4</v>
      </c>
      <c r="B68" s="11" t="s">
        <v>42</v>
      </c>
      <c r="C68" s="7"/>
      <c r="D68" s="7"/>
      <c r="E68" s="7"/>
      <c r="F68" s="7"/>
      <c r="G68" s="7"/>
      <c r="H68" s="7"/>
      <c r="I68" s="7"/>
      <c r="J68" s="7"/>
      <c r="K68" s="7"/>
      <c r="L68" s="28"/>
      <c r="M68" s="28"/>
      <c r="N68" s="19"/>
    </row>
    <row r="69" spans="1:14" ht="56.25" x14ac:dyDescent="0.3">
      <c r="A69" s="7"/>
      <c r="B69" s="11" t="s">
        <v>75</v>
      </c>
      <c r="C69" s="7" t="s">
        <v>64</v>
      </c>
      <c r="D69" s="7" t="s">
        <v>63</v>
      </c>
      <c r="E69" s="30">
        <v>100</v>
      </c>
      <c r="F69" s="30">
        <v>0</v>
      </c>
      <c r="G69" s="30">
        <v>100</v>
      </c>
      <c r="H69" s="30">
        <v>138</v>
      </c>
      <c r="I69" s="30">
        <v>0</v>
      </c>
      <c r="J69" s="30">
        <v>138</v>
      </c>
      <c r="K69" s="30">
        <v>38</v>
      </c>
      <c r="L69" s="77">
        <v>0</v>
      </c>
      <c r="M69" s="77">
        <v>38</v>
      </c>
      <c r="N69" s="19"/>
    </row>
    <row r="70" spans="1:14" ht="37.5" x14ac:dyDescent="0.3">
      <c r="A70" s="7"/>
      <c r="B70" s="11" t="s">
        <v>65</v>
      </c>
      <c r="C70" s="7" t="s">
        <v>64</v>
      </c>
      <c r="D70" s="7" t="s">
        <v>63</v>
      </c>
      <c r="E70" s="30">
        <v>100</v>
      </c>
      <c r="F70" s="30">
        <v>0</v>
      </c>
      <c r="G70" s="30">
        <v>100</v>
      </c>
      <c r="H70" s="30">
        <v>112</v>
      </c>
      <c r="I70" s="30">
        <v>0</v>
      </c>
      <c r="J70" s="30">
        <v>112</v>
      </c>
      <c r="K70" s="30">
        <v>12</v>
      </c>
      <c r="L70" s="77">
        <v>0</v>
      </c>
      <c r="M70" s="77">
        <v>12</v>
      </c>
      <c r="N70" s="19"/>
    </row>
    <row r="71" spans="1:14" ht="103.5" customHeight="1" x14ac:dyDescent="0.3">
      <c r="A71" s="53" t="s">
        <v>85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19"/>
    </row>
    <row r="72" spans="1:14" ht="21" customHeight="1" x14ac:dyDescent="0.3">
      <c r="A72" s="3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19"/>
    </row>
    <row r="73" spans="1:14" ht="25.5" customHeight="1" x14ac:dyDescent="0.3">
      <c r="A73" s="11"/>
      <c r="B73" s="11" t="s">
        <v>66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9"/>
    </row>
    <row r="74" spans="1:14" ht="47.25" customHeight="1" x14ac:dyDescent="0.3">
      <c r="A74" s="11"/>
      <c r="B74" s="11" t="s">
        <v>67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9"/>
    </row>
    <row r="75" spans="1:14" ht="17.25" customHeight="1" x14ac:dyDescent="0.3">
      <c r="A75" s="11">
        <v>1</v>
      </c>
      <c r="B75" s="11" t="s">
        <v>39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9"/>
    </row>
    <row r="76" spans="1:14" ht="117" customHeight="1" x14ac:dyDescent="0.3">
      <c r="A76" s="11"/>
      <c r="B76" s="11" t="s">
        <v>68</v>
      </c>
      <c r="C76" s="11" t="s">
        <v>89</v>
      </c>
      <c r="D76" s="11" t="s">
        <v>70</v>
      </c>
      <c r="E76" s="30">
        <v>0</v>
      </c>
      <c r="F76" s="30">
        <v>28000</v>
      </c>
      <c r="G76" s="30">
        <v>28000</v>
      </c>
      <c r="H76" s="30">
        <v>0</v>
      </c>
      <c r="I76" s="30">
        <v>19900</v>
      </c>
      <c r="J76" s="30">
        <v>19900</v>
      </c>
      <c r="K76" s="30">
        <v>0</v>
      </c>
      <c r="L76" s="30">
        <v>-8100</v>
      </c>
      <c r="M76" s="30">
        <v>-8100</v>
      </c>
      <c r="N76" s="19"/>
    </row>
    <row r="77" spans="1:14" ht="21" customHeight="1" x14ac:dyDescent="0.3">
      <c r="A77" s="11">
        <v>2</v>
      </c>
      <c r="B77" s="11" t="s">
        <v>40</v>
      </c>
      <c r="C77" s="11"/>
      <c r="D77" s="11"/>
      <c r="E77" s="30"/>
      <c r="F77" s="30"/>
      <c r="G77" s="30"/>
      <c r="H77" s="30">
        <v>0</v>
      </c>
      <c r="I77" s="30"/>
      <c r="J77" s="30"/>
      <c r="K77" s="30">
        <v>0</v>
      </c>
      <c r="L77" s="30">
        <v>0</v>
      </c>
      <c r="M77" s="30">
        <v>0</v>
      </c>
      <c r="N77" s="19"/>
    </row>
    <row r="78" spans="1:14" ht="56.25" customHeight="1" x14ac:dyDescent="0.3">
      <c r="A78" s="11"/>
      <c r="B78" s="29" t="s">
        <v>71</v>
      </c>
      <c r="C78" s="11" t="s">
        <v>51</v>
      </c>
      <c r="D78" s="11" t="s">
        <v>72</v>
      </c>
      <c r="E78" s="30">
        <v>0</v>
      </c>
      <c r="F78" s="30">
        <v>2</v>
      </c>
      <c r="G78" s="30">
        <v>2</v>
      </c>
      <c r="H78" s="30">
        <v>0</v>
      </c>
      <c r="I78" s="30">
        <v>2</v>
      </c>
      <c r="J78" s="30">
        <v>2</v>
      </c>
      <c r="K78" s="30">
        <v>0</v>
      </c>
      <c r="L78" s="30">
        <v>0</v>
      </c>
      <c r="M78" s="30">
        <v>0</v>
      </c>
      <c r="N78" s="19"/>
    </row>
    <row r="79" spans="1:14" ht="26.25" customHeight="1" x14ac:dyDescent="0.3">
      <c r="A79" s="11">
        <v>3</v>
      </c>
      <c r="B79" s="11" t="s">
        <v>41</v>
      </c>
      <c r="C79" s="11"/>
      <c r="D79" s="11"/>
      <c r="E79" s="30">
        <v>0</v>
      </c>
      <c r="F79" s="30"/>
      <c r="G79" s="30"/>
      <c r="H79" s="30">
        <v>0</v>
      </c>
      <c r="I79" s="30"/>
      <c r="J79" s="30"/>
      <c r="K79" s="30">
        <v>0</v>
      </c>
      <c r="L79" s="30">
        <v>0</v>
      </c>
      <c r="M79" s="30">
        <v>0</v>
      </c>
      <c r="N79" s="19"/>
    </row>
    <row r="80" spans="1:14" ht="81.75" customHeight="1" x14ac:dyDescent="0.3">
      <c r="A80" s="72"/>
      <c r="B80" s="72" t="s">
        <v>73</v>
      </c>
      <c r="C80" s="72" t="s">
        <v>69</v>
      </c>
      <c r="D80" s="72" t="s">
        <v>60</v>
      </c>
      <c r="E80" s="73">
        <v>0</v>
      </c>
      <c r="F80" s="73">
        <v>14000</v>
      </c>
      <c r="G80" s="73">
        <v>14000</v>
      </c>
      <c r="H80" s="73">
        <v>0</v>
      </c>
      <c r="I80" s="73">
        <v>9950</v>
      </c>
      <c r="J80" s="73">
        <v>9950</v>
      </c>
      <c r="K80" s="73">
        <v>0</v>
      </c>
      <c r="L80" s="73">
        <v>-4050</v>
      </c>
      <c r="M80" s="73">
        <v>-4050</v>
      </c>
      <c r="N80" s="19"/>
    </row>
    <row r="81" spans="1:14" ht="41.25" customHeight="1" x14ac:dyDescent="0.3">
      <c r="A81" s="74" t="s">
        <v>86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19"/>
    </row>
    <row r="82" spans="1:14" ht="78.75" customHeight="1" x14ac:dyDescent="0.3">
      <c r="A82" s="74" t="s">
        <v>88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6"/>
      <c r="M82" s="76"/>
      <c r="N82" s="19"/>
    </row>
    <row r="83" spans="1:14" ht="31.5" customHeight="1" x14ac:dyDescent="0.3">
      <c r="A83" s="38" t="s">
        <v>43</v>
      </c>
      <c r="B83" s="38"/>
      <c r="C83" s="38"/>
      <c r="D83" s="38"/>
      <c r="E83" s="70"/>
      <c r="F83" s="70"/>
      <c r="G83" s="70"/>
      <c r="H83" s="70"/>
      <c r="I83" s="70"/>
      <c r="J83" s="70"/>
      <c r="K83" s="70"/>
      <c r="L83" s="70"/>
      <c r="M83" s="70"/>
      <c r="N83" s="19"/>
    </row>
    <row r="84" spans="1:14" ht="31.5" customHeight="1" x14ac:dyDescent="0.3">
      <c r="A84" s="40" t="s">
        <v>87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19"/>
    </row>
    <row r="85" spans="1:14" ht="209.25" customHeight="1" x14ac:dyDescent="0.3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19"/>
    </row>
    <row r="86" spans="1:14" ht="78" customHeight="1" x14ac:dyDescent="0.3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19"/>
    </row>
    <row r="87" spans="1:14" ht="11.25" customHeight="1" x14ac:dyDescent="0.3">
      <c r="A87" s="39"/>
      <c r="B87" s="39"/>
      <c r="C87" s="39"/>
      <c r="D87" s="39"/>
      <c r="E87" s="19"/>
      <c r="F87" s="19"/>
      <c r="G87" s="19"/>
      <c r="H87" s="19"/>
      <c r="I87" s="19"/>
      <c r="J87" s="19"/>
      <c r="K87" s="19"/>
      <c r="L87" s="20"/>
      <c r="M87" s="20"/>
      <c r="N87" s="19"/>
    </row>
    <row r="88" spans="1:14" ht="11.25" customHeight="1" x14ac:dyDescent="0.3">
      <c r="A88" s="38" t="s">
        <v>79</v>
      </c>
      <c r="B88" s="38"/>
      <c r="C88" s="38"/>
      <c r="D88" s="38"/>
      <c r="E88" s="19"/>
      <c r="F88" s="19"/>
      <c r="G88" s="19"/>
      <c r="H88" s="19"/>
      <c r="I88" s="19"/>
      <c r="J88" s="19"/>
      <c r="K88" s="19"/>
      <c r="L88" s="20"/>
      <c r="M88" s="20"/>
      <c r="N88" s="19"/>
    </row>
    <row r="89" spans="1:14" x14ac:dyDescent="0.3">
      <c r="A89" s="38" t="s">
        <v>76</v>
      </c>
      <c r="B89" s="50"/>
      <c r="C89" s="45" t="s">
        <v>78</v>
      </c>
      <c r="D89" s="45"/>
      <c r="E89" s="62"/>
      <c r="F89" s="19"/>
      <c r="G89" s="19"/>
      <c r="H89" s="19"/>
      <c r="I89" s="19"/>
      <c r="J89" s="19"/>
      <c r="K89" s="19"/>
      <c r="L89" s="20"/>
      <c r="M89" s="20"/>
      <c r="N89" s="19"/>
    </row>
    <row r="90" spans="1:14" ht="42.75" customHeight="1" x14ac:dyDescent="0.3">
      <c r="A90" s="50"/>
      <c r="B90" s="50"/>
      <c r="C90" s="45"/>
      <c r="D90" s="62"/>
      <c r="E90" s="62"/>
      <c r="F90" s="19" t="s">
        <v>81</v>
      </c>
      <c r="G90" s="19"/>
      <c r="H90" s="19"/>
      <c r="I90" s="19"/>
      <c r="J90" s="19"/>
      <c r="K90" s="19"/>
      <c r="L90" s="20"/>
      <c r="M90" s="20"/>
      <c r="N90" s="19"/>
    </row>
    <row r="91" spans="1:14" ht="85.5" customHeight="1" x14ac:dyDescent="0.3">
      <c r="A91" s="38" t="s">
        <v>77</v>
      </c>
      <c r="B91" s="50"/>
      <c r="C91" s="45"/>
      <c r="D91" s="13"/>
      <c r="E91" s="19"/>
      <c r="F91" s="19" t="s">
        <v>82</v>
      </c>
      <c r="G91" s="19"/>
      <c r="H91" s="19"/>
      <c r="I91" s="19"/>
      <c r="J91" s="19"/>
      <c r="K91" s="19"/>
      <c r="L91" s="20"/>
      <c r="M91" s="20"/>
      <c r="N91" s="19"/>
    </row>
    <row r="92" spans="1:14" x14ac:dyDescent="0.3">
      <c r="A92" s="12"/>
      <c r="B92" s="13"/>
      <c r="C92" s="45"/>
      <c r="D92" s="13"/>
      <c r="E92" s="19"/>
      <c r="F92" s="19"/>
      <c r="G92" s="19"/>
      <c r="H92" s="19"/>
      <c r="I92" s="19"/>
      <c r="J92" s="19"/>
      <c r="K92" s="19"/>
      <c r="L92" s="20"/>
      <c r="M92" s="20"/>
      <c r="N92" s="19"/>
    </row>
    <row r="94" spans="1:14" x14ac:dyDescent="0.3">
      <c r="A94" s="4"/>
    </row>
    <row r="96" spans="1:14" x14ac:dyDescent="0.3">
      <c r="A96" s="13"/>
      <c r="B96" s="14"/>
    </row>
    <row r="97" spans="1:2" x14ac:dyDescent="0.3">
      <c r="A97" s="13"/>
      <c r="B97" s="15"/>
    </row>
    <row r="99" spans="1:2" x14ac:dyDescent="0.3">
      <c r="A99" s="4"/>
    </row>
    <row r="101" spans="1:2" x14ac:dyDescent="0.3">
      <c r="A101" s="16"/>
    </row>
  </sheetData>
  <mergeCells count="69">
    <mergeCell ref="A37:M37"/>
    <mergeCell ref="B17:K17"/>
    <mergeCell ref="B23:K23"/>
    <mergeCell ref="B24:K24"/>
    <mergeCell ref="A35:K35"/>
    <mergeCell ref="B29:B30"/>
    <mergeCell ref="C29:E29"/>
    <mergeCell ref="F29:H29"/>
    <mergeCell ref="I29:K29"/>
    <mergeCell ref="A40:A41"/>
    <mergeCell ref="B40:B41"/>
    <mergeCell ref="C40:E40"/>
    <mergeCell ref="F40:H40"/>
    <mergeCell ref="I40:K40"/>
    <mergeCell ref="C91:C92"/>
    <mergeCell ref="A91:B91"/>
    <mergeCell ref="A66:M66"/>
    <mergeCell ref="A71:M71"/>
    <mergeCell ref="A81:M81"/>
    <mergeCell ref="A60:M60"/>
    <mergeCell ref="A65:M65"/>
    <mergeCell ref="A59:M59"/>
    <mergeCell ref="A89:B90"/>
    <mergeCell ref="D89:E90"/>
    <mergeCell ref="A88:D88"/>
    <mergeCell ref="C89:C90"/>
    <mergeCell ref="A67:N67"/>
    <mergeCell ref="A1:B1"/>
    <mergeCell ref="A2:D2"/>
    <mergeCell ref="A3:C3"/>
    <mergeCell ref="A4:D4"/>
    <mergeCell ref="A5:D5"/>
    <mergeCell ref="A27:K27"/>
    <mergeCell ref="A7:N7"/>
    <mergeCell ref="C9:L9"/>
    <mergeCell ref="C10:L10"/>
    <mergeCell ref="C11:L11"/>
    <mergeCell ref="C12:L12"/>
    <mergeCell ref="A13:A14"/>
    <mergeCell ref="A9:A10"/>
    <mergeCell ref="A11:A12"/>
    <mergeCell ref="A19:L19"/>
    <mergeCell ref="A20:L20"/>
    <mergeCell ref="A21:L21"/>
    <mergeCell ref="B22:K22"/>
    <mergeCell ref="A26:M26"/>
    <mergeCell ref="A25:K25"/>
    <mergeCell ref="D13:L13"/>
    <mergeCell ref="K2:L2"/>
    <mergeCell ref="K3:M3"/>
    <mergeCell ref="K4:L4"/>
    <mergeCell ref="K5:L5"/>
    <mergeCell ref="B16:K16"/>
    <mergeCell ref="A6:K6"/>
    <mergeCell ref="D14:K14"/>
    <mergeCell ref="A15:L15"/>
    <mergeCell ref="K47:M47"/>
    <mergeCell ref="K50:M50"/>
    <mergeCell ref="A45:L45"/>
    <mergeCell ref="A87:D87"/>
    <mergeCell ref="A47:A48"/>
    <mergeCell ref="B47:B48"/>
    <mergeCell ref="A84:M86"/>
    <mergeCell ref="C47:C48"/>
    <mergeCell ref="D47:D48"/>
    <mergeCell ref="E47:G47"/>
    <mergeCell ref="H47:J47"/>
    <mergeCell ref="A82:M82"/>
    <mergeCell ref="A83:M83"/>
  </mergeCells>
  <pageMargins left="0.70866141732283472" right="0.70866141732283472" top="1.3779527559055118" bottom="0.74803149606299213" header="0.31496062992125984" footer="0.31496062992125984"/>
  <pageSetup paperSize="9" scale="51" orientation="landscape" verticalDpi="0" r:id="rId1"/>
  <rowBreaks count="4" manualBreakCount="4">
    <brk id="25" max="16383" man="1"/>
    <brk id="43" max="12" man="1"/>
    <brk id="60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2020-01-15T12:01:54Z</cp:lastPrinted>
  <dcterms:created xsi:type="dcterms:W3CDTF">2020-01-11T12:08:14Z</dcterms:created>
  <dcterms:modified xsi:type="dcterms:W3CDTF">2020-01-15T12:03:26Z</dcterms:modified>
</cp:coreProperties>
</file>