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905" yWindow="765" windowWidth="10710" windowHeight="9165" activeTab="1"/>
  </bookViews>
  <sheets>
    <sheet name="РОзподіл коштів на будівництво" sheetId="1" r:id="rId1"/>
    <sheet name="на 01.02.2022" sheetId="2" r:id="rId2"/>
  </sheets>
  <definedNames/>
  <calcPr fullCalcOnLoad="1"/>
</workbook>
</file>

<file path=xl/sharedStrings.xml><?xml version="1.0" encoding="utf-8"?>
<sst xmlns="http://schemas.openxmlformats.org/spreadsheetml/2006/main" count="138" uniqueCount="78">
  <si>
    <t>Розподіл коштів бюджету Лиманської міської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</si>
  <si>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</si>
  <si>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</si>
  <si>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</si>
  <si>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 відповідно до проектно-кошторисної документації</t>
  </si>
  <si>
    <t>Профінансовано з бюджету станом на 01.11.2021 року, гривень</t>
  </si>
  <si>
    <t>Виконавчий комітет Лиманської  міської ради (головний розпорядник)</t>
  </si>
  <si>
    <t>Будівництво об`єктів житлово-комунального господарства</t>
  </si>
  <si>
    <t>Капітальний ремонт покрівлі та оголовків ДВК житлового будинку №3 вул.Івана Лейко, м.Лиман</t>
  </si>
  <si>
    <t>Капітальний ремонт пасажирських ліфтів в житловому будинку №12 по вул.Студентська (під’їзди 1,2,3) в м.Лиман Донецької області</t>
  </si>
  <si>
    <t>Капітальний ремонт пасажирського ліфту в житловому будинку №1 по вул.Слов’янська в м.Лиман Донецької області</t>
  </si>
  <si>
    <t>Капітальний ремонт пасажирських ліфтів в житловому будинку №3 по вул.Слов’янська (під’їзди 1,2,3) в м.Лиман Донецької області</t>
  </si>
  <si>
    <t>Капітальний ремонт пасажирського ліфту рег.№К0005 Пд в житловому будинку №5 по вул.Слов’янська в м.Лиман Донецької області</t>
  </si>
  <si>
    <t>Капітальний ремонт пасажирських ліфтів в житловому будинку №32 по вул.К.Гасієва (під’їзди 1,2) в м.Лиман Донецької області</t>
  </si>
  <si>
    <t>Капітальний ремонт пасажирських ліфтів в житловому будинку №11 по провул.Бригадний (під’їзди 1,2) в м.Лиман Донецької області</t>
  </si>
  <si>
    <t>Капітальний ремонт лінії зовнішнього освітлення смт. Ямпіль Лиманського району Донецької області (вул.Зелена,Миру, Вокзальна, Мічуріна, пров.Миру, Короткий, Леваневського, Садовий, 1-го Травня, Мічуріна)</t>
  </si>
  <si>
    <t>Капітальний ремонт лінії зовнішнього освітлення смт. Ямпіль Лиманського району Донецької області (вул.Вагіна, Площа Слави, вул.Виноградна, Лугова, Урожайна, пров.Урожайний, Чкалова, Шевченко)</t>
  </si>
  <si>
    <t>Капітальний ремонт лінії зовнішнього освітлення смт. Ямпіль Лиманського району Донецької області (вул.Гагаріна, Калинова, Заічна, Полунична, Лісна, пров. Тихий)</t>
  </si>
  <si>
    <t>Капітальний ремонт лінії зовнішнього освітлення вул.Мостова, вул.Нова, вул.Восточна, вул.Кооперативна, вул.Водяна с.Торське Лиманського району Донецької області</t>
  </si>
  <si>
    <t>Капітальний ремонт лінії зовнішнього освітлення вул.Центральна, вул.Чехова, вул.Партизанська, вул.Калинова, вул.Лугова, вул.Підлісна, вул.Новосадова смт.Заррічне Лиманського району Донецької області</t>
  </si>
  <si>
    <t>Виготовлення робочого проєкту "Капітальний ремонт ліній зовнішнього освітлення с.Соснове, Лиманського району, Донецької області</t>
  </si>
  <si>
    <t>Будівництво медичних установ та закладів</t>
  </si>
  <si>
    <t>Розробка проектно-кошторисної документації та виконання ії експертизи по об`єкту "Реконструкція (з термомодернізацією) будівлі інфекційного відділення Комунального некомерційного підприємства "Лиманська центральна районна лікарня", за адресою: вул.Незалежності, буд.64 м.Лиман Донецької області"</t>
  </si>
  <si>
    <t>Виконання технічного нагляду за будівельними роботами по об`єкту: "Капітальний ремонт частини будівлі Лиманської центральної районної лікарні по вул.Незалежності, 64 і місті Лиман Донецької області"</t>
  </si>
  <si>
    <t>Виготовлення проектно-кошторисної документації по об`єкту "Капітальний ремонт котельні амбулаторії ЗПСМ с.Нове КНП "ЦПМСД" Лиманської міської ради</t>
  </si>
  <si>
    <t>Виготовлення робочого проєкту по об`єкту "Капітальний ремонт інженерних мереж амбулаторії ЗПСМ смт.Зарічне технічний ресурс яких вичерпано, за адресою: вул. Центральна, 104 смт.Зарічне, Лиманський р-н, Донецька область.(Коригування)"</t>
  </si>
  <si>
    <t>Виготовлення проектно-кошторисної документації по об`єкту; "Нове будівництво кисневої станції з генератором кисню з комплектом обладнання і підключення корпусів до медичного газопостачання КНП "Лиманська центральна районна лікарня" за адресою: м.Лиман, вул.Незалежності, 64"</t>
  </si>
  <si>
    <t>Будівництво інших об`єктів комунальної власності</t>
  </si>
  <si>
    <t>Виготовлення проектно-кошторисної документації по об`єкту "Капітальний ремонт адміністративної будівлі за адресою:м.Лиман, вул. Привокзальна,25 (заміна вікон)"</t>
  </si>
  <si>
    <t>Коригування існуючого проєкту "Реконструкція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Лиман. Коригування"</t>
  </si>
  <si>
    <t>Проходження експертизи проєкту "Реконструкція дитячого майданчика, прилеглої території до будівлі Центра культури та дозвілля ім.Горького, частини тротуарів та дороги по вулиці Незалежності під площу Незалежності в місті Лиман. Коригування"</t>
  </si>
  <si>
    <t>Улаштування електричних мереж в межах адміністративної будівлі Лиманської міської ради за адресою: м.Лиман, вул.Привокзальна,9</t>
  </si>
  <si>
    <t>Капітальний ремонт адміністративної будівлі з адресою: м.Лиман, вул.Привокзальна, 25 (заміна вікон)</t>
  </si>
  <si>
    <t>Капітальний ремонт газопроводу високого тиску (заміна анодного заземлення КСС1200 с.Масляківка)</t>
  </si>
  <si>
    <t>Капітальний ремонт адміністративної будівлі з адресою: с.Яцьківка вул.Миру, 40 (заміна вікон)</t>
  </si>
  <si>
    <t>Управління освіти, молоді та спорту Лиманської міської ради  (головний розпорядник)</t>
  </si>
  <si>
    <t>Будівництво освітніх установ та закладів</t>
  </si>
  <si>
    <t>Капітальний ремонт внутрішніх електричних мереж будівлі дошкільного навчального закладу №3 Лиманської міської ради за адресою: Донецька область, м.Лиман, вул.Гасієва К, буд.22А</t>
  </si>
  <si>
    <t>Реконструкція головного корпусу з благоустроєм прибудинкової території Дошкільного навчального закладу №3 Лиманської міської ради за адресою: 84400, м.Лиман, вул.Костянтина Гасієва, 22</t>
  </si>
  <si>
    <t>Реконструкція харчоблоку загальноосвітньої школи І-ІІІ ступенів №5, розташованої за адресою вул. Театральна, 5а (коригування)</t>
  </si>
  <si>
    <t>Реконструкція/технічне переоснащення системи газопостачання Рубцівської загальноосвітньої школи І-ІІІ ступенів Лиманської міської ради Донецької області, за адресою: вул. Паркова, 7, с. Рубці, Донецька область</t>
  </si>
  <si>
    <t>Реконструкція/технічне переоснащення системи газопостачання Коровоярського навчально-виховного комплексу «загальноосвітня школа І-ІІ ступенів – дошкільний навчальний заклад» Лиманської міської ради Донецької області, за адресою: вул. Спортивна, 22, с. Коровій Яр, Донецька область</t>
  </si>
  <si>
    <t>Реконструкція/технічне переоснащення системи газопостачання Лиманської загальноосвітньої школи І-ІІІ ступенів № 3 Лиманської міської ради Донецької області, за адресою: вул. Петропавлівська, 72, м. Лиман, Донецька область</t>
  </si>
  <si>
    <t>Реконструкція/технічне переоснащення системи газопостачання Дробишевської загальноосвітньої школи І-ІІІ ступенів Лиманської міської ради Донецької області, за адресою: вул. Пушкіна, 28-А, смт. Дробишеве, Донецька область</t>
  </si>
  <si>
    <t>Реконструкція/технічне переоснащення системи газопостачання Зарічненської загальноосвітньої школи І-ІІІ ступенів Лиманської міської ради Донецької області, за адресою: плщ. Ю.Гагаріна, 3, смт. Зарічне, Донецька область</t>
  </si>
  <si>
    <t>Реконструкція/технічне переоснащення системи газопостачання Дошкільного навчального закладу № 6 Лиманської міської ради Донецької області, за адресою: вул. Слобожанська, 85, м. Лиман</t>
  </si>
  <si>
    <t>Реконструкція/технічне переоснащення системи газопостачання Дошкільного навчального закладу № 8 Лиманської міської ради Донецької області, за адресою: вул. Петропавлівська, 80, Донецька область, м. Лиман</t>
  </si>
  <si>
    <t>Реконструкція/технічне переоснащення системи газопостачання Дошкільного навчального закладу с. Рубці Лиманської міської ради Донецької області, за адресою: вул. Центральна, 12а, с. Рубці, Донецька область</t>
  </si>
  <si>
    <t>Реконструкція/технічне переоснащення системи газопостачання Лиманського навчально-виховного комплексу «Загальноосвітня школа І-ІІ ступенів – дошкільний навчальний заклад» № 1 Лиманської міської ради, за адресою: вул. Шевченка, 12-А, с. Ставки, Донецька область</t>
  </si>
  <si>
    <t>Виконання проектних і вишукувальних робіт по "Капітальний ремонт покрівлі дошкільного навчального закладу №1 Лиманської міської ради Донецької області"</t>
  </si>
  <si>
    <t>Виконання проектних і вишукувальних робіт по "Капітальний ремонт покрівлі , фасаду  з благоустроєм прибудинкової території другого корпусу; капітальний ремонт внутрішніх приміщень та улаштування блискавкозахисту першого та другого корпусу дошкільного навчального закладу №3 Лиманської міської ради Донецької області"</t>
  </si>
  <si>
    <t>Коригування проектно-кошторисної документації по об'єкту"Реконструкція головного корпусу з благоустроєм прибудинкової території Дошкільного навчального закладу №3 Лиманської міської ради за адресою: 84400, м.Лиман, вул.Костянтина Гасієва, 22 (коригування)"</t>
  </si>
  <si>
    <t>Виконання проектних і вишукувальних робіт  по «Капітальний ремонт їдальні Лиманської загальноосвітньої школи І-ІІІ ступенів № 4 Лиманської міської ради Донецької області за адресою: пров. Привокзальний 7А, м. Лиман, Донецької області».</t>
  </si>
  <si>
    <t>Реалізація проектів в рамках Надзвичайної кредитної програми для відновлення України</t>
  </si>
  <si>
    <t>Загальноосвітня школа № 2 у м. Лиман - реконструкція з використанням заходів термомодернізації будівлі (коригування)</t>
  </si>
  <si>
    <t xml:space="preserve">Капітальний ремонт з використанням заходів термомодернізації будівлі загальноосвітньої школи І-ІІІ ступеня № 4 у м. Лимані за адресою: Донецька область, м.Лиман, пров.Привокзальний 7а </t>
  </si>
  <si>
    <t>Управління  соціального захисту населення Лиманської міської ради (головний розпорядник)</t>
  </si>
  <si>
    <t>Будівництво установ та закладів соціальної сфери</t>
  </si>
  <si>
    <t>Капітальний ремонт внутрішніх приміщень пральні з облаштуванням навісу для сушіння білизни та інших речей за адресою: вул.Лесна,1а с.Рубці</t>
  </si>
  <si>
    <t>Служба у справах дітей Лиманської міської ради (головний розпорядник)</t>
  </si>
  <si>
    <t>Капітальний ремонт  частини теплопостачання Центру соціально-психологічної реабілітації дітей м.Лиман Донецької області</t>
  </si>
  <si>
    <t>Відділ культури і туризму  Лиманської міської ради (головний розпорядник)</t>
  </si>
  <si>
    <t>Капітальний ремонт нежитлової будівлі, адміністративного корпусу (заміна вікон, електропостачання) за адресою : Донецька область, м. Лиман, вул.Деповська, буд.2в</t>
  </si>
  <si>
    <t>Капітальний ремонт нежитлової будівлі, адміністративного корпусу (заміна вікон, електропостачання) за адресою : Донецька область, м. Лиман, вул.Деповська, буд.2в. Коригування</t>
  </si>
  <si>
    <t>Будівництво  установ та закладів культури</t>
  </si>
  <si>
    <t>Капітальний ремонт ганків, вимощення та цокольної частини будівлі "Центру культури і дозвілля ім.Горького" за адресою:Донецька область,місто Лиман, вул.Незалежності,17</t>
  </si>
  <si>
    <t>Капітальний ремонт ганків, вимощення та цокольної частини будівлі "Центру культури і дозвілля ім.Горького" за адресою:Донецька область,місто Лиман, вул.Незалежності,17.  Коригування</t>
  </si>
  <si>
    <t xml:space="preserve"> Розробка проектно-кошторисної документації та проходження експертизи по об`єкту "Капітальний ремонт ганків, вимощення та цокольної частини будівлі "Центру культури і дозвілля ім.Горького" за адресою:Донецька область,місто Лиман, вул.Незалежності,17.Коригування "</t>
  </si>
  <si>
    <t>Х</t>
  </si>
  <si>
    <t>УСЬОГО</t>
  </si>
  <si>
    <t xml:space="preserve">Начальник фінуправління </t>
  </si>
  <si>
    <t>Т.В.Пилипенко</t>
  </si>
  <si>
    <t>Обсяг видатків бюджету, які спрямовуються на будівництво об'єкта у бюджетному періоді, гривень</t>
  </si>
  <si>
    <t>Встановлення огорожі футбольного поля в с. Яровая</t>
  </si>
  <si>
    <t>Розподіл коштів бюджету Лиманської міської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2022 році</t>
  </si>
  <si>
    <t>Співфінансування інвестиційних проектів, що реалізються за рахунок коштів державного фонду регіонального розвитку</t>
  </si>
  <si>
    <t>Капітальний ремонт з заходам термомодернізації будівлі закладу освіти "Дробишевька загальноосвітня школа 1-3 ступенів Лиманської міської ради Донецької області" Коригування.</t>
  </si>
  <si>
    <t>Профінансовано з бюджету станом на 01.02.2022 року, гривень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</si>
</sst>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_-* #,##0.0\ _г_р_н_._-;\-* #,##0.0\ _г_р_н_._-;_-* &quot;-&quot;??\ _г_р_н_._-;_-@_-"/>
    <numFmt numFmtId="205" formatCode="_-* #,##0\ _г_р_н_._-;\-* #,##0\ _г_р_н_._-;_-* &quot;-&quot;??\ _г_р_н_._-;_-@_-"/>
    <numFmt numFmtId="206" formatCode="#,##0.0"/>
    <numFmt numFmtId="207" formatCode="#,##0.00_ ;\-#,##0.00\ "/>
    <numFmt numFmtId="208" formatCode="[$-FC19]d\ mmmm\ yyyy\ &quot;г.&quot;"/>
    <numFmt numFmtId="209" formatCode="_-* #,##0.000\ &quot;грн.&quot;_-;\-* #,##0.000\ &quot;грн.&quot;_-;_-* &quot;-&quot;??\ &quot;грн.&quot;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>
      <alignment vertical="top"/>
      <protection/>
    </xf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2" fontId="36" fillId="32" borderId="10" xfId="54" applyNumberFormat="1" applyFill="1" applyBorder="1">
      <alignment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2" fontId="36" fillId="0" borderId="10" xfId="54" applyNumberFormat="1" applyFill="1" applyBorder="1">
      <alignment/>
      <protection/>
    </xf>
    <xf numFmtId="0" fontId="4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12.625" style="0" customWidth="1"/>
    <col min="2" max="2" width="12.75390625" style="0" customWidth="1"/>
    <col min="3" max="3" width="28.00390625" style="1" customWidth="1"/>
    <col min="4" max="4" width="40.125" style="1" customWidth="1"/>
    <col min="5" max="5" width="19.00390625" style="0" customWidth="1"/>
    <col min="6" max="6" width="21.625" style="0" customWidth="1"/>
    <col min="7" max="7" width="12.875" style="0" customWidth="1"/>
  </cols>
  <sheetData>
    <row r="1" spans="1:6" ht="43.5" customHeight="1">
      <c r="A1" s="18" t="s">
        <v>0</v>
      </c>
      <c r="B1" s="18"/>
      <c r="C1" s="18"/>
      <c r="D1" s="18"/>
      <c r="E1" s="18"/>
      <c r="F1" s="18"/>
    </row>
    <row r="3" spans="1:6" ht="10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72</v>
      </c>
      <c r="F3" s="5" t="s">
        <v>5</v>
      </c>
    </row>
    <row r="4" spans="1:6" s="8" customFormat="1" ht="38.25">
      <c r="A4" s="6">
        <v>200000</v>
      </c>
      <c r="B4" s="6"/>
      <c r="C4" s="7" t="s">
        <v>6</v>
      </c>
      <c r="D4" s="7"/>
      <c r="E4" s="6">
        <f>SUM(E5:E30)</f>
        <v>8434903</v>
      </c>
      <c r="F4" s="6">
        <f>SUM(F5:F29)</f>
        <v>1856179.7499999998</v>
      </c>
    </row>
    <row r="5" spans="1:6" ht="38.25">
      <c r="A5" s="3">
        <v>217310</v>
      </c>
      <c r="B5" s="3">
        <v>7310</v>
      </c>
      <c r="C5" s="2" t="s">
        <v>7</v>
      </c>
      <c r="D5" s="2" t="s">
        <v>8</v>
      </c>
      <c r="E5" s="3">
        <v>1949576</v>
      </c>
      <c r="F5" s="3"/>
    </row>
    <row r="6" spans="1:6" ht="51">
      <c r="A6" s="3">
        <v>217310</v>
      </c>
      <c r="B6" s="3">
        <v>7310</v>
      </c>
      <c r="C6" s="2" t="s">
        <v>7</v>
      </c>
      <c r="D6" s="2" t="s">
        <v>9</v>
      </c>
      <c r="E6" s="3">
        <v>273307</v>
      </c>
      <c r="F6" s="3"/>
    </row>
    <row r="7" spans="1:6" ht="38.25">
      <c r="A7" s="3">
        <v>217310</v>
      </c>
      <c r="B7" s="3">
        <v>7310</v>
      </c>
      <c r="C7" s="2" t="s">
        <v>7</v>
      </c>
      <c r="D7" s="2" t="s">
        <v>10</v>
      </c>
      <c r="E7" s="3">
        <v>365538</v>
      </c>
      <c r="F7" s="3"/>
    </row>
    <row r="8" spans="1:6" ht="38.25">
      <c r="A8" s="3">
        <v>217310</v>
      </c>
      <c r="B8" s="3">
        <v>7310</v>
      </c>
      <c r="C8" s="2" t="s">
        <v>7</v>
      </c>
      <c r="D8" s="2" t="s">
        <v>11</v>
      </c>
      <c r="E8" s="3">
        <v>816411</v>
      </c>
      <c r="F8" s="3"/>
    </row>
    <row r="9" spans="1:6" ht="51">
      <c r="A9" s="3">
        <v>217310</v>
      </c>
      <c r="B9" s="3">
        <v>7310</v>
      </c>
      <c r="C9" s="2" t="s">
        <v>7</v>
      </c>
      <c r="D9" s="2" t="s">
        <v>12</v>
      </c>
      <c r="E9" s="3">
        <v>206332</v>
      </c>
      <c r="F9" s="3"/>
    </row>
    <row r="10" spans="1:6" ht="38.25">
      <c r="A10" s="3">
        <v>217310</v>
      </c>
      <c r="B10" s="3">
        <v>7310</v>
      </c>
      <c r="C10" s="2" t="s">
        <v>7</v>
      </c>
      <c r="D10" s="2" t="s">
        <v>13</v>
      </c>
      <c r="E10" s="3">
        <v>943894</v>
      </c>
      <c r="F10" s="3"/>
    </row>
    <row r="11" spans="1:6" ht="51">
      <c r="A11" s="3">
        <v>217310</v>
      </c>
      <c r="B11" s="3">
        <v>7310</v>
      </c>
      <c r="C11" s="2" t="s">
        <v>7</v>
      </c>
      <c r="D11" s="2" t="s">
        <v>14</v>
      </c>
      <c r="E11" s="3">
        <v>704191</v>
      </c>
      <c r="F11" s="3"/>
    </row>
    <row r="12" spans="1:6" ht="76.5">
      <c r="A12" s="3">
        <v>217310</v>
      </c>
      <c r="B12" s="3">
        <v>7310</v>
      </c>
      <c r="C12" s="2" t="s">
        <v>7</v>
      </c>
      <c r="D12" s="2" t="s">
        <v>15</v>
      </c>
      <c r="E12" s="3">
        <v>486787</v>
      </c>
      <c r="F12" s="3"/>
    </row>
    <row r="13" spans="1:6" ht="63.75">
      <c r="A13" s="3">
        <v>217310</v>
      </c>
      <c r="B13" s="3">
        <v>7310</v>
      </c>
      <c r="C13" s="2" t="s">
        <v>7</v>
      </c>
      <c r="D13" s="2" t="s">
        <v>16</v>
      </c>
      <c r="E13" s="3">
        <v>479491</v>
      </c>
      <c r="F13" s="3">
        <v>463165.08</v>
      </c>
    </row>
    <row r="14" spans="1:6" ht="51">
      <c r="A14" s="3">
        <v>217310</v>
      </c>
      <c r="B14" s="3">
        <v>7310</v>
      </c>
      <c r="C14" s="2" t="s">
        <v>7</v>
      </c>
      <c r="D14" s="2" t="s">
        <v>17</v>
      </c>
      <c r="E14" s="3">
        <v>474944</v>
      </c>
      <c r="F14" s="3">
        <v>474882.55</v>
      </c>
    </row>
    <row r="15" spans="1:6" ht="63.75">
      <c r="A15" s="3">
        <v>217310</v>
      </c>
      <c r="B15" s="3">
        <v>7310</v>
      </c>
      <c r="C15" s="2" t="s">
        <v>7</v>
      </c>
      <c r="D15" s="2" t="s">
        <v>18</v>
      </c>
      <c r="E15" s="3">
        <v>161147</v>
      </c>
      <c r="F15" s="3">
        <v>161146.8</v>
      </c>
    </row>
    <row r="16" spans="1:6" ht="76.5">
      <c r="A16" s="3">
        <v>217310</v>
      </c>
      <c r="B16" s="3">
        <v>7310</v>
      </c>
      <c r="C16" s="2" t="s">
        <v>7</v>
      </c>
      <c r="D16" s="2" t="s">
        <v>19</v>
      </c>
      <c r="E16" s="3">
        <v>166500</v>
      </c>
      <c r="F16" s="3">
        <v>153282.78</v>
      </c>
    </row>
    <row r="17" spans="1:6" ht="51">
      <c r="A17" s="3">
        <v>217310</v>
      </c>
      <c r="B17" s="3">
        <v>7310</v>
      </c>
      <c r="C17" s="2" t="s">
        <v>7</v>
      </c>
      <c r="D17" s="2" t="s">
        <v>20</v>
      </c>
      <c r="E17" s="3">
        <v>8948</v>
      </c>
      <c r="F17" s="3">
        <v>8948</v>
      </c>
    </row>
    <row r="18" spans="1:6" ht="114.75">
      <c r="A18" s="3">
        <v>217322</v>
      </c>
      <c r="B18" s="3">
        <v>7322</v>
      </c>
      <c r="C18" s="2" t="s">
        <v>21</v>
      </c>
      <c r="D18" s="2" t="s">
        <v>22</v>
      </c>
      <c r="E18" s="3">
        <v>446383</v>
      </c>
      <c r="F18" s="3">
        <v>446382.7</v>
      </c>
    </row>
    <row r="19" spans="1:6" ht="76.5">
      <c r="A19" s="3">
        <v>217322</v>
      </c>
      <c r="B19" s="3">
        <v>7322</v>
      </c>
      <c r="C19" s="2" t="s">
        <v>21</v>
      </c>
      <c r="D19" s="2" t="s">
        <v>23</v>
      </c>
      <c r="E19" s="3">
        <v>49500</v>
      </c>
      <c r="F19" s="3"/>
    </row>
    <row r="20" spans="1:6" ht="51">
      <c r="A20" s="3">
        <v>217322</v>
      </c>
      <c r="B20" s="3">
        <v>7322</v>
      </c>
      <c r="C20" s="2" t="s">
        <v>21</v>
      </c>
      <c r="D20" s="2" t="s">
        <v>24</v>
      </c>
      <c r="E20" s="3">
        <v>48369</v>
      </c>
      <c r="F20" s="3">
        <v>48368.42</v>
      </c>
    </row>
    <row r="21" spans="1:6" ht="76.5">
      <c r="A21" s="3">
        <v>217322</v>
      </c>
      <c r="B21" s="3">
        <v>7322</v>
      </c>
      <c r="C21" s="2" t="s">
        <v>21</v>
      </c>
      <c r="D21" s="2" t="s">
        <v>25</v>
      </c>
      <c r="E21" s="3">
        <v>48369</v>
      </c>
      <c r="F21" s="3">
        <v>48368.42</v>
      </c>
    </row>
    <row r="22" spans="1:6" ht="89.25">
      <c r="A22" s="3">
        <v>217322</v>
      </c>
      <c r="B22" s="3">
        <v>7322</v>
      </c>
      <c r="C22" s="2" t="s">
        <v>21</v>
      </c>
      <c r="D22" s="2" t="s">
        <v>26</v>
      </c>
      <c r="E22" s="3">
        <v>125059</v>
      </c>
      <c r="F22" s="3"/>
    </row>
    <row r="23" spans="1:6" ht="63.75">
      <c r="A23" s="3">
        <v>217330</v>
      </c>
      <c r="B23" s="3">
        <v>7330</v>
      </c>
      <c r="C23" s="2" t="s">
        <v>27</v>
      </c>
      <c r="D23" s="2" t="s">
        <v>28</v>
      </c>
      <c r="E23" s="3">
        <v>3240</v>
      </c>
      <c r="F23" s="3">
        <v>3240</v>
      </c>
    </row>
    <row r="24" spans="1:6" ht="89.25">
      <c r="A24" s="3">
        <v>217330</v>
      </c>
      <c r="B24" s="3">
        <v>7330</v>
      </c>
      <c r="C24" s="2" t="s">
        <v>27</v>
      </c>
      <c r="D24" s="2" t="s">
        <v>29</v>
      </c>
      <c r="E24" s="3">
        <v>56650</v>
      </c>
      <c r="F24" s="3"/>
    </row>
    <row r="25" spans="1:6" ht="89.25">
      <c r="A25" s="3">
        <v>217330</v>
      </c>
      <c r="B25" s="3">
        <v>7330</v>
      </c>
      <c r="C25" s="2" t="s">
        <v>27</v>
      </c>
      <c r="D25" s="2" t="s">
        <v>30</v>
      </c>
      <c r="E25" s="3">
        <v>43350</v>
      </c>
      <c r="F25" s="3"/>
    </row>
    <row r="26" spans="1:6" ht="51">
      <c r="A26" s="3">
        <v>217330</v>
      </c>
      <c r="B26" s="3">
        <v>7330</v>
      </c>
      <c r="C26" s="2" t="s">
        <v>27</v>
      </c>
      <c r="D26" s="2" t="s">
        <v>31</v>
      </c>
      <c r="E26" s="3">
        <v>31446</v>
      </c>
      <c r="F26" s="3"/>
    </row>
    <row r="27" spans="1:6" ht="38.25">
      <c r="A27" s="3">
        <v>217330</v>
      </c>
      <c r="B27" s="3">
        <v>7330</v>
      </c>
      <c r="C27" s="2" t="s">
        <v>27</v>
      </c>
      <c r="D27" s="2" t="s">
        <v>32</v>
      </c>
      <c r="E27" s="3">
        <v>138490</v>
      </c>
      <c r="F27" s="3"/>
    </row>
    <row r="28" spans="1:6" ht="38.25">
      <c r="A28" s="3">
        <v>217330</v>
      </c>
      <c r="B28" s="3">
        <v>7330</v>
      </c>
      <c r="C28" s="2" t="s">
        <v>27</v>
      </c>
      <c r="D28" s="2" t="s">
        <v>33</v>
      </c>
      <c r="E28" s="3">
        <v>119606</v>
      </c>
      <c r="F28" s="3"/>
    </row>
    <row r="29" spans="1:6" ht="38.25">
      <c r="A29" s="3">
        <v>217330</v>
      </c>
      <c r="B29" s="3">
        <v>7330</v>
      </c>
      <c r="C29" s="2" t="s">
        <v>27</v>
      </c>
      <c r="D29" s="2" t="s">
        <v>34</v>
      </c>
      <c r="E29" s="3">
        <v>48395</v>
      </c>
      <c r="F29" s="3">
        <v>48395</v>
      </c>
    </row>
    <row r="30" spans="1:6" ht="29.25" customHeight="1">
      <c r="A30" s="3">
        <v>217330</v>
      </c>
      <c r="B30" s="3">
        <v>7330</v>
      </c>
      <c r="C30" s="2" t="s">
        <v>27</v>
      </c>
      <c r="D30" s="2" t="s">
        <v>73</v>
      </c>
      <c r="E30" s="3">
        <v>238980</v>
      </c>
      <c r="F30" s="3"/>
    </row>
    <row r="31" spans="1:7" s="8" customFormat="1" ht="51">
      <c r="A31" s="6">
        <v>600000</v>
      </c>
      <c r="B31" s="6"/>
      <c r="C31" s="7" t="s">
        <v>35</v>
      </c>
      <c r="D31" s="7"/>
      <c r="E31" s="6">
        <f>SUM(E32:E49)</f>
        <v>24850266</v>
      </c>
      <c r="F31" s="6">
        <f>SUM(F32:F49)</f>
        <v>18276964.72</v>
      </c>
      <c r="G31" s="10"/>
    </row>
    <row r="32" spans="1:6" ht="63.75">
      <c r="A32" s="3">
        <v>617321</v>
      </c>
      <c r="B32" s="3">
        <v>7321</v>
      </c>
      <c r="C32" s="2" t="s">
        <v>36</v>
      </c>
      <c r="D32" s="2" t="s">
        <v>37</v>
      </c>
      <c r="E32" s="3">
        <v>1518676</v>
      </c>
      <c r="F32" s="11">
        <v>1403663.75</v>
      </c>
    </row>
    <row r="33" spans="1:6" ht="63.75">
      <c r="A33" s="3">
        <v>617321</v>
      </c>
      <c r="B33" s="3">
        <v>7321</v>
      </c>
      <c r="C33" s="2" t="s">
        <v>36</v>
      </c>
      <c r="D33" s="2" t="s">
        <v>38</v>
      </c>
      <c r="E33" s="3">
        <v>6174766</v>
      </c>
      <c r="F33" s="11">
        <v>4369572.66</v>
      </c>
    </row>
    <row r="34" spans="1:6" ht="51">
      <c r="A34" s="3">
        <v>617321</v>
      </c>
      <c r="B34" s="3">
        <v>7321</v>
      </c>
      <c r="C34" s="2" t="s">
        <v>36</v>
      </c>
      <c r="D34" s="2" t="s">
        <v>39</v>
      </c>
      <c r="E34" s="3">
        <v>134926</v>
      </c>
      <c r="F34" s="11">
        <v>134925.67</v>
      </c>
    </row>
    <row r="35" spans="1:6" ht="76.5">
      <c r="A35" s="3">
        <v>617321</v>
      </c>
      <c r="B35" s="3">
        <v>7321</v>
      </c>
      <c r="C35" s="2" t="s">
        <v>36</v>
      </c>
      <c r="D35" s="2" t="s">
        <v>40</v>
      </c>
      <c r="E35" s="3">
        <v>28200</v>
      </c>
      <c r="F35" s="3"/>
    </row>
    <row r="36" spans="1:6" ht="102">
      <c r="A36" s="3">
        <v>617321</v>
      </c>
      <c r="B36" s="3">
        <v>7321</v>
      </c>
      <c r="C36" s="2" t="s">
        <v>36</v>
      </c>
      <c r="D36" s="2" t="s">
        <v>41</v>
      </c>
      <c r="E36" s="3">
        <v>25200</v>
      </c>
      <c r="F36" s="3"/>
    </row>
    <row r="37" spans="1:6" ht="76.5">
      <c r="A37" s="3">
        <v>617321</v>
      </c>
      <c r="B37" s="3">
        <v>7321</v>
      </c>
      <c r="C37" s="2" t="s">
        <v>36</v>
      </c>
      <c r="D37" s="2" t="s">
        <v>42</v>
      </c>
      <c r="E37" s="3">
        <v>25200</v>
      </c>
      <c r="F37" s="3"/>
    </row>
    <row r="38" spans="1:6" ht="76.5">
      <c r="A38" s="3">
        <v>617321</v>
      </c>
      <c r="B38" s="3">
        <v>7321</v>
      </c>
      <c r="C38" s="2" t="s">
        <v>36</v>
      </c>
      <c r="D38" s="2" t="s">
        <v>43</v>
      </c>
      <c r="E38" s="3">
        <v>25200</v>
      </c>
      <c r="F38" s="3"/>
    </row>
    <row r="39" spans="1:6" ht="76.5">
      <c r="A39" s="3">
        <v>617321</v>
      </c>
      <c r="B39" s="3">
        <v>7321</v>
      </c>
      <c r="C39" s="2" t="s">
        <v>36</v>
      </c>
      <c r="D39" s="2" t="s">
        <v>44</v>
      </c>
      <c r="E39" s="3">
        <v>28200</v>
      </c>
      <c r="F39" s="3"/>
    </row>
    <row r="40" spans="1:6" ht="63.75">
      <c r="A40" s="3">
        <v>617321</v>
      </c>
      <c r="B40" s="3">
        <v>7321</v>
      </c>
      <c r="C40" s="2" t="s">
        <v>36</v>
      </c>
      <c r="D40" s="2" t="s">
        <v>45</v>
      </c>
      <c r="E40" s="3">
        <v>28200</v>
      </c>
      <c r="F40" s="3"/>
    </row>
    <row r="41" spans="1:6" ht="76.5">
      <c r="A41" s="3">
        <v>617321</v>
      </c>
      <c r="B41" s="3">
        <v>7321</v>
      </c>
      <c r="C41" s="2" t="s">
        <v>36</v>
      </c>
      <c r="D41" s="2" t="s">
        <v>46</v>
      </c>
      <c r="E41" s="3">
        <v>30000</v>
      </c>
      <c r="F41" s="3"/>
    </row>
    <row r="42" spans="1:6" ht="76.5">
      <c r="A42" s="3">
        <v>617321</v>
      </c>
      <c r="B42" s="3">
        <v>7321</v>
      </c>
      <c r="C42" s="2" t="s">
        <v>36</v>
      </c>
      <c r="D42" s="2" t="s">
        <v>47</v>
      </c>
      <c r="E42" s="3">
        <v>30000</v>
      </c>
      <c r="F42" s="3"/>
    </row>
    <row r="43" spans="1:6" ht="102">
      <c r="A43" s="3">
        <v>617321</v>
      </c>
      <c r="B43" s="3">
        <v>7321</v>
      </c>
      <c r="C43" s="2" t="s">
        <v>36</v>
      </c>
      <c r="D43" s="2" t="s">
        <v>48</v>
      </c>
      <c r="E43" s="3">
        <v>28200</v>
      </c>
      <c r="F43" s="3"/>
    </row>
    <row r="44" spans="1:6" ht="51">
      <c r="A44" s="3">
        <v>617321</v>
      </c>
      <c r="B44" s="3">
        <v>7321</v>
      </c>
      <c r="C44" s="2" t="s">
        <v>36</v>
      </c>
      <c r="D44" s="2" t="s">
        <v>49</v>
      </c>
      <c r="E44" s="3">
        <v>20321</v>
      </c>
      <c r="F44" s="3"/>
    </row>
    <row r="45" spans="1:6" ht="114.75">
      <c r="A45" s="3">
        <v>617321</v>
      </c>
      <c r="B45" s="3">
        <v>7321</v>
      </c>
      <c r="C45" s="2" t="s">
        <v>36</v>
      </c>
      <c r="D45" s="2" t="s">
        <v>50</v>
      </c>
      <c r="E45" s="3">
        <v>980000</v>
      </c>
      <c r="F45" s="3"/>
    </row>
    <row r="46" spans="1:6" ht="89.25">
      <c r="A46" s="3">
        <v>617321</v>
      </c>
      <c r="B46" s="3">
        <v>7321</v>
      </c>
      <c r="C46" s="2" t="s">
        <v>36</v>
      </c>
      <c r="D46" s="2" t="s">
        <v>51</v>
      </c>
      <c r="E46" s="3">
        <v>48671</v>
      </c>
      <c r="F46" s="3"/>
    </row>
    <row r="47" spans="1:6" ht="76.5">
      <c r="A47" s="3">
        <v>617321</v>
      </c>
      <c r="B47" s="3">
        <v>7321</v>
      </c>
      <c r="C47" s="2" t="s">
        <v>36</v>
      </c>
      <c r="D47" s="2" t="s">
        <v>52</v>
      </c>
      <c r="E47" s="3">
        <v>840000</v>
      </c>
      <c r="F47" s="3"/>
    </row>
    <row r="48" spans="1:6" ht="51">
      <c r="A48" s="3">
        <v>617366</v>
      </c>
      <c r="B48" s="3">
        <v>7366</v>
      </c>
      <c r="C48" s="2" t="s">
        <v>53</v>
      </c>
      <c r="D48" s="2" t="s">
        <v>54</v>
      </c>
      <c r="E48" s="3">
        <f>998516+7411175</f>
        <v>8409691</v>
      </c>
      <c r="F48" s="3">
        <v>5393989.93</v>
      </c>
    </row>
    <row r="49" spans="1:6" ht="63.75">
      <c r="A49" s="3">
        <v>617366</v>
      </c>
      <c r="B49" s="3">
        <v>7366</v>
      </c>
      <c r="C49" s="2" t="s">
        <v>53</v>
      </c>
      <c r="D49" s="2" t="s">
        <v>55</v>
      </c>
      <c r="E49" s="3">
        <f>1482235+4992580</f>
        <v>6474815</v>
      </c>
      <c r="F49" s="3">
        <v>6974812.71</v>
      </c>
    </row>
    <row r="50" spans="1:6" s="8" customFormat="1" ht="51">
      <c r="A50" s="6">
        <v>800000</v>
      </c>
      <c r="B50" s="6"/>
      <c r="C50" s="7" t="s">
        <v>56</v>
      </c>
      <c r="D50" s="7"/>
      <c r="E50" s="9">
        <f>E51</f>
        <v>299314</v>
      </c>
      <c r="F50" s="9">
        <f>F51</f>
        <v>276451</v>
      </c>
    </row>
    <row r="51" spans="1:6" ht="51">
      <c r="A51" s="3">
        <v>817323</v>
      </c>
      <c r="B51" s="3">
        <v>7323</v>
      </c>
      <c r="C51" s="2" t="s">
        <v>57</v>
      </c>
      <c r="D51" s="2" t="s">
        <v>58</v>
      </c>
      <c r="E51" s="4">
        <v>299314</v>
      </c>
      <c r="F51" s="3">
        <v>276451</v>
      </c>
    </row>
    <row r="52" spans="1:6" s="8" customFormat="1" ht="38.25">
      <c r="A52" s="6">
        <v>900000</v>
      </c>
      <c r="B52" s="6"/>
      <c r="C52" s="7" t="s">
        <v>59</v>
      </c>
      <c r="D52" s="7"/>
      <c r="E52" s="9">
        <f>E53</f>
        <v>702043</v>
      </c>
      <c r="F52" s="9">
        <f>F53</f>
        <v>39150</v>
      </c>
    </row>
    <row r="53" spans="1:6" ht="51">
      <c r="A53" s="3">
        <v>917323</v>
      </c>
      <c r="B53" s="3">
        <v>7323</v>
      </c>
      <c r="C53" s="2" t="s">
        <v>57</v>
      </c>
      <c r="D53" s="2" t="s">
        <v>60</v>
      </c>
      <c r="E53" s="4">
        <v>702043</v>
      </c>
      <c r="F53" s="3">
        <v>39150</v>
      </c>
    </row>
    <row r="54" spans="1:7" s="8" customFormat="1" ht="38.25">
      <c r="A54" s="6">
        <v>1000000</v>
      </c>
      <c r="B54" s="6"/>
      <c r="C54" s="7" t="s">
        <v>61</v>
      </c>
      <c r="D54" s="7"/>
      <c r="E54" s="9">
        <f>SUM(E55:E59)</f>
        <v>3006246</v>
      </c>
      <c r="F54" s="9">
        <f>SUM(F55:F59)</f>
        <v>1590061.77</v>
      </c>
      <c r="G54" s="13"/>
    </row>
    <row r="55" spans="1:6" ht="51">
      <c r="A55" s="3">
        <v>1017321</v>
      </c>
      <c r="B55" s="3">
        <v>7321</v>
      </c>
      <c r="C55" s="2" t="s">
        <v>36</v>
      </c>
      <c r="D55" s="2" t="s">
        <v>62</v>
      </c>
      <c r="E55" s="4">
        <v>1180660</v>
      </c>
      <c r="F55" s="3">
        <v>845020.38</v>
      </c>
    </row>
    <row r="56" spans="1:6" ht="63.75">
      <c r="A56" s="3">
        <v>1017321</v>
      </c>
      <c r="B56" s="3">
        <v>7321</v>
      </c>
      <c r="C56" s="2" t="s">
        <v>36</v>
      </c>
      <c r="D56" s="2" t="s">
        <v>63</v>
      </c>
      <c r="E56" s="4">
        <v>345090</v>
      </c>
      <c r="F56" s="3">
        <v>345090</v>
      </c>
    </row>
    <row r="57" spans="1:6" ht="63.75">
      <c r="A57" s="3">
        <v>1017324</v>
      </c>
      <c r="B57" s="3">
        <v>7324</v>
      </c>
      <c r="C57" s="2" t="s">
        <v>64</v>
      </c>
      <c r="D57" s="2" t="s">
        <v>65</v>
      </c>
      <c r="E57" s="3">
        <v>32203</v>
      </c>
      <c r="F57" s="3"/>
    </row>
    <row r="58" spans="1:6" ht="63.75">
      <c r="A58" s="3">
        <v>1017324</v>
      </c>
      <c r="B58" s="3">
        <v>7324</v>
      </c>
      <c r="C58" s="2" t="s">
        <v>64</v>
      </c>
      <c r="D58" s="2" t="s">
        <v>66</v>
      </c>
      <c r="E58" s="3">
        <v>1432093</v>
      </c>
      <c r="F58" s="11">
        <v>383751.39</v>
      </c>
    </row>
    <row r="59" spans="1:6" ht="89.25">
      <c r="A59" s="3">
        <v>1017324</v>
      </c>
      <c r="B59" s="3">
        <v>7324</v>
      </c>
      <c r="C59" s="2" t="s">
        <v>64</v>
      </c>
      <c r="D59" s="2" t="s">
        <v>67</v>
      </c>
      <c r="E59" s="3">
        <v>16200</v>
      </c>
      <c r="F59" s="11">
        <v>16200</v>
      </c>
    </row>
    <row r="60" spans="1:6" s="8" customFormat="1" ht="12.75">
      <c r="A60" s="6"/>
      <c r="B60" s="6" t="s">
        <v>68</v>
      </c>
      <c r="C60" s="7" t="s">
        <v>69</v>
      </c>
      <c r="D60" s="7" t="s">
        <v>68</v>
      </c>
      <c r="E60" s="9">
        <f>E4+E31+E50+E52+E54</f>
        <v>37292772</v>
      </c>
      <c r="F60" s="9">
        <f>F4+F31+F50+F52+F54</f>
        <v>22038807.24</v>
      </c>
    </row>
    <row r="61" ht="12.75">
      <c r="F61" s="12"/>
    </row>
    <row r="62" spans="1:5" ht="12.75">
      <c r="A62" t="s">
        <v>70</v>
      </c>
      <c r="E62" t="s">
        <v>71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O24" sqref="O24"/>
    </sheetView>
  </sheetViews>
  <sheetFormatPr defaultColWidth="9.00390625" defaultRowHeight="12.75"/>
  <cols>
    <col min="1" max="1" width="12.625" style="0" customWidth="1"/>
    <col min="2" max="2" width="12.75390625" style="0" customWidth="1"/>
    <col min="3" max="3" width="28.00390625" style="1" customWidth="1"/>
    <col min="4" max="4" width="40.125" style="1" customWidth="1"/>
    <col min="5" max="5" width="19.00390625" style="0" customWidth="1"/>
    <col min="6" max="6" width="21.625" style="0" customWidth="1"/>
    <col min="7" max="7" width="12.875" style="0" customWidth="1"/>
  </cols>
  <sheetData>
    <row r="1" spans="1:6" ht="43.5" customHeight="1">
      <c r="A1" s="18" t="s">
        <v>74</v>
      </c>
      <c r="B1" s="18"/>
      <c r="C1" s="18"/>
      <c r="D1" s="18"/>
      <c r="E1" s="18"/>
      <c r="F1" s="18"/>
    </row>
    <row r="3" spans="1:6" ht="10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72</v>
      </c>
      <c r="F3" s="5" t="s">
        <v>77</v>
      </c>
    </row>
    <row r="4" spans="1:6" s="8" customFormat="1" ht="38.25" hidden="1">
      <c r="A4" s="6">
        <v>200000</v>
      </c>
      <c r="B4" s="6"/>
      <c r="C4" s="7" t="s">
        <v>6</v>
      </c>
      <c r="D4" s="7"/>
      <c r="E4" s="6">
        <f>SUM(E5:E23)</f>
        <v>0</v>
      </c>
      <c r="F4" s="6">
        <f>SUM(F5:F23)</f>
        <v>0</v>
      </c>
    </row>
    <row r="5" spans="1:6" ht="12.75" hidden="1">
      <c r="A5" s="3"/>
      <c r="B5" s="3"/>
      <c r="C5" s="2"/>
      <c r="D5" s="2"/>
      <c r="E5" s="3"/>
      <c r="F5" s="3"/>
    </row>
    <row r="6" spans="1:6" ht="12.75" hidden="1">
      <c r="A6" s="3"/>
      <c r="B6" s="3"/>
      <c r="C6" s="2"/>
      <c r="D6" s="2"/>
      <c r="E6" s="3"/>
      <c r="F6" s="3"/>
    </row>
    <row r="7" spans="1:6" ht="12.75" hidden="1">
      <c r="A7" s="3"/>
      <c r="B7" s="3"/>
      <c r="C7" s="2"/>
      <c r="D7" s="2"/>
      <c r="E7" s="3"/>
      <c r="F7" s="3"/>
    </row>
    <row r="8" spans="1:6" ht="12.75" hidden="1">
      <c r="A8" s="3"/>
      <c r="B8" s="3"/>
      <c r="C8" s="2"/>
      <c r="D8" s="2"/>
      <c r="E8" s="3"/>
      <c r="F8" s="3"/>
    </row>
    <row r="9" spans="1:6" ht="12.75" hidden="1">
      <c r="A9" s="3"/>
      <c r="B9" s="3"/>
      <c r="C9" s="2"/>
      <c r="D9" s="2"/>
      <c r="E9" s="3"/>
      <c r="F9" s="3"/>
    </row>
    <row r="10" spans="1:6" ht="12.75" hidden="1">
      <c r="A10" s="3"/>
      <c r="B10" s="3"/>
      <c r="C10" s="2"/>
      <c r="D10" s="2"/>
      <c r="E10" s="3"/>
      <c r="F10" s="3"/>
    </row>
    <row r="11" spans="1:6" ht="12.75" hidden="1">
      <c r="A11" s="3"/>
      <c r="B11" s="3"/>
      <c r="C11" s="2"/>
      <c r="D11" s="2"/>
      <c r="E11" s="3"/>
      <c r="F11" s="3"/>
    </row>
    <row r="12" spans="1:6" ht="12.75" hidden="1">
      <c r="A12" s="3"/>
      <c r="B12" s="3"/>
      <c r="C12" s="2"/>
      <c r="D12" s="2"/>
      <c r="E12" s="3"/>
      <c r="F12" s="3"/>
    </row>
    <row r="13" spans="1:6" ht="12.75" hidden="1">
      <c r="A13" s="3"/>
      <c r="B13" s="3"/>
      <c r="C13" s="2"/>
      <c r="D13" s="2"/>
      <c r="E13" s="3"/>
      <c r="F13" s="3"/>
    </row>
    <row r="14" spans="1:6" ht="12.75" hidden="1">
      <c r="A14" s="3"/>
      <c r="B14" s="3"/>
      <c r="C14" s="2"/>
      <c r="D14" s="2"/>
      <c r="E14" s="3"/>
      <c r="F14" s="3"/>
    </row>
    <row r="15" spans="1:6" ht="103.5" customHeight="1" hidden="1">
      <c r="A15" s="3"/>
      <c r="B15" s="3"/>
      <c r="C15" s="2"/>
      <c r="D15" s="2"/>
      <c r="E15" s="3"/>
      <c r="F15" s="3"/>
    </row>
    <row r="16" spans="1:6" ht="86.25" customHeight="1" hidden="1">
      <c r="A16" s="3"/>
      <c r="B16" s="3"/>
      <c r="C16" s="2"/>
      <c r="D16" s="14"/>
      <c r="E16" s="3"/>
      <c r="F16" s="3"/>
    </row>
    <row r="17" spans="1:6" ht="50.25" customHeight="1" hidden="1">
      <c r="A17" s="3"/>
      <c r="B17" s="3"/>
      <c r="C17" s="2"/>
      <c r="D17" s="16"/>
      <c r="E17" s="3"/>
      <c r="F17" s="3"/>
    </row>
    <row r="18" spans="1:6" ht="12.75" hidden="1">
      <c r="A18" s="3"/>
      <c r="B18" s="3"/>
      <c r="C18" s="2"/>
      <c r="D18" s="2"/>
      <c r="E18" s="3"/>
      <c r="F18" s="3"/>
    </row>
    <row r="19" spans="1:6" ht="12.75" hidden="1">
      <c r="A19" s="3"/>
      <c r="B19" s="3"/>
      <c r="C19" s="2"/>
      <c r="D19" s="2"/>
      <c r="E19" s="3"/>
      <c r="F19" s="3"/>
    </row>
    <row r="20" spans="1:6" ht="12.75" hidden="1">
      <c r="A20" s="3"/>
      <c r="B20" s="3"/>
      <c r="C20" s="2"/>
      <c r="D20" s="2"/>
      <c r="E20" s="3"/>
      <c r="F20" s="3"/>
    </row>
    <row r="21" spans="1:6" ht="12.75" hidden="1">
      <c r="A21" s="3"/>
      <c r="B21" s="3"/>
      <c r="C21" s="2"/>
      <c r="D21" s="2"/>
      <c r="E21" s="3"/>
      <c r="F21" s="3"/>
    </row>
    <row r="22" spans="1:6" ht="29.25" customHeight="1" hidden="1">
      <c r="A22" s="3"/>
      <c r="B22" s="3"/>
      <c r="C22" s="2"/>
      <c r="D22" s="2"/>
      <c r="E22" s="3"/>
      <c r="F22" s="3"/>
    </row>
    <row r="23" spans="1:6" ht="97.5" customHeight="1" hidden="1">
      <c r="A23" s="3"/>
      <c r="B23" s="3"/>
      <c r="C23" s="2"/>
      <c r="D23" s="15"/>
      <c r="E23" s="3"/>
      <c r="F23" s="3"/>
    </row>
    <row r="24" spans="1:7" s="8" customFormat="1" ht="51">
      <c r="A24" s="6">
        <v>600000</v>
      </c>
      <c r="B24" s="6"/>
      <c r="C24" s="7" t="s">
        <v>35</v>
      </c>
      <c r="D24" s="7"/>
      <c r="E24" s="6">
        <f>SUM(E25:E35)</f>
        <v>9010755</v>
      </c>
      <c r="F24" s="6">
        <f>SUM(F25:F35)</f>
        <v>0</v>
      </c>
      <c r="G24" s="10"/>
    </row>
    <row r="25" spans="1:6" ht="63.75">
      <c r="A25" s="3">
        <v>617361</v>
      </c>
      <c r="B25" s="3">
        <v>7361</v>
      </c>
      <c r="C25" s="2" t="s">
        <v>75</v>
      </c>
      <c r="D25" s="2" t="s">
        <v>76</v>
      </c>
      <c r="E25" s="3">
        <v>9010755</v>
      </c>
      <c r="F25" s="11"/>
    </row>
    <row r="26" spans="1:6" ht="12.75" hidden="1">
      <c r="A26" s="3"/>
      <c r="B26" s="3"/>
      <c r="C26" s="2"/>
      <c r="D26" s="2"/>
      <c r="E26" s="3"/>
      <c r="F26" s="11"/>
    </row>
    <row r="27" spans="1:6" ht="12.75" hidden="1">
      <c r="A27" s="3"/>
      <c r="B27" s="3"/>
      <c r="C27" s="2"/>
      <c r="D27" s="2"/>
      <c r="E27" s="3"/>
      <c r="F27" s="11"/>
    </row>
    <row r="28" spans="1:6" ht="12.75" hidden="1">
      <c r="A28" s="3"/>
      <c r="B28" s="3"/>
      <c r="C28" s="2"/>
      <c r="D28" s="15"/>
      <c r="E28" s="3"/>
      <c r="F28" s="3"/>
    </row>
    <row r="29" spans="1:6" ht="12.75" hidden="1">
      <c r="A29" s="3"/>
      <c r="B29" s="3"/>
      <c r="C29" s="2"/>
      <c r="D29" s="2"/>
      <c r="E29" s="3"/>
      <c r="F29" s="3"/>
    </row>
    <row r="30" spans="1:6" ht="12.75" hidden="1">
      <c r="A30" s="3"/>
      <c r="B30" s="3"/>
      <c r="C30" s="2"/>
      <c r="D30" s="2"/>
      <c r="E30" s="3"/>
      <c r="F30" s="3"/>
    </row>
    <row r="31" spans="1:6" ht="73.5" customHeight="1" hidden="1">
      <c r="A31" s="3"/>
      <c r="B31" s="3"/>
      <c r="C31" s="2"/>
      <c r="D31" s="15"/>
      <c r="E31" s="3"/>
      <c r="F31" s="3"/>
    </row>
    <row r="32" spans="1:6" ht="12.75" hidden="1">
      <c r="A32" s="3"/>
      <c r="B32" s="3"/>
      <c r="C32" s="2"/>
      <c r="D32" s="2"/>
      <c r="E32" s="3"/>
      <c r="F32" s="3"/>
    </row>
    <row r="33" spans="1:6" ht="12.75" hidden="1">
      <c r="A33" s="3"/>
      <c r="B33" s="3"/>
      <c r="C33" s="2"/>
      <c r="D33" s="2"/>
      <c r="E33" s="3"/>
      <c r="F33" s="3"/>
    </row>
    <row r="34" spans="1:6" ht="12.75" hidden="1">
      <c r="A34" s="3"/>
      <c r="B34" s="3"/>
      <c r="C34" s="2"/>
      <c r="D34" s="2"/>
      <c r="E34" s="3"/>
      <c r="F34" s="3"/>
    </row>
    <row r="35" spans="1:6" ht="12.75" hidden="1">
      <c r="A35" s="3"/>
      <c r="B35" s="3"/>
      <c r="C35" s="2"/>
      <c r="D35" s="2"/>
      <c r="E35" s="3"/>
      <c r="F35" s="3"/>
    </row>
    <row r="36" spans="1:6" s="8" customFormat="1" ht="51" hidden="1">
      <c r="A36" s="6">
        <v>800000</v>
      </c>
      <c r="B36" s="6"/>
      <c r="C36" s="7" t="s">
        <v>56</v>
      </c>
      <c r="D36" s="7"/>
      <c r="E36" s="9">
        <f>E37</f>
        <v>0</v>
      </c>
      <c r="F36" s="9">
        <f>F37</f>
        <v>0</v>
      </c>
    </row>
    <row r="37" spans="1:6" ht="12.75" hidden="1">
      <c r="A37" s="3"/>
      <c r="B37" s="3"/>
      <c r="C37" s="2"/>
      <c r="D37" s="2"/>
      <c r="E37" s="4"/>
      <c r="F37" s="3"/>
    </row>
    <row r="38" spans="1:6" s="8" customFormat="1" ht="38.25" hidden="1">
      <c r="A38" s="6">
        <v>900000</v>
      </c>
      <c r="B38" s="6"/>
      <c r="C38" s="7" t="s">
        <v>59</v>
      </c>
      <c r="D38" s="7"/>
      <c r="E38" s="9">
        <f>E39</f>
        <v>0</v>
      </c>
      <c r="F38" s="9">
        <f>F39</f>
        <v>0</v>
      </c>
    </row>
    <row r="39" spans="1:6" ht="12.75" hidden="1">
      <c r="A39" s="3"/>
      <c r="B39" s="3"/>
      <c r="C39" s="2"/>
      <c r="D39" s="2"/>
      <c r="E39" s="4"/>
      <c r="F39" s="3"/>
    </row>
    <row r="40" spans="1:7" s="8" customFormat="1" ht="38.25" hidden="1">
      <c r="A40" s="6">
        <v>1000000</v>
      </c>
      <c r="B40" s="6"/>
      <c r="C40" s="7" t="s">
        <v>61</v>
      </c>
      <c r="D40" s="7"/>
      <c r="E40" s="9">
        <f>SUM(E41:E45)</f>
        <v>0</v>
      </c>
      <c r="F40" s="9">
        <f>SUM(F41:F45)</f>
        <v>0</v>
      </c>
      <c r="G40" s="17"/>
    </row>
    <row r="41" spans="1:6" ht="12.75" hidden="1">
      <c r="A41" s="3"/>
      <c r="B41" s="3"/>
      <c r="C41" s="2"/>
      <c r="D41" s="2"/>
      <c r="E41" s="4"/>
      <c r="F41" s="3"/>
    </row>
    <row r="42" spans="1:6" ht="12.75" hidden="1">
      <c r="A42" s="3"/>
      <c r="B42" s="3"/>
      <c r="C42" s="2"/>
      <c r="D42" s="2"/>
      <c r="E42" s="4"/>
      <c r="F42" s="3"/>
    </row>
    <row r="43" spans="1:6" ht="12.75" hidden="1">
      <c r="A43" s="3"/>
      <c r="B43" s="3"/>
      <c r="C43" s="2"/>
      <c r="D43" s="2"/>
      <c r="E43" s="3"/>
      <c r="F43" s="3"/>
    </row>
    <row r="44" spans="1:6" ht="12.75" hidden="1">
      <c r="A44" s="3"/>
      <c r="B44" s="3"/>
      <c r="C44" s="2"/>
      <c r="D44" s="2"/>
      <c r="E44" s="3"/>
      <c r="F44" s="11"/>
    </row>
    <row r="45" spans="1:6" ht="12.75" hidden="1">
      <c r="A45" s="3"/>
      <c r="B45" s="3"/>
      <c r="C45" s="2"/>
      <c r="D45" s="2"/>
      <c r="E45" s="3"/>
      <c r="F45" s="11"/>
    </row>
    <row r="46" spans="1:6" s="8" customFormat="1" ht="12.75">
      <c r="A46" s="6"/>
      <c r="B46" s="6" t="s">
        <v>68</v>
      </c>
      <c r="C46" s="7" t="s">
        <v>69</v>
      </c>
      <c r="D46" s="7" t="s">
        <v>68</v>
      </c>
      <c r="E46" s="9">
        <f>E4+E24+E36+E38+E40</f>
        <v>9010755</v>
      </c>
      <c r="F46" s="9">
        <f>F4+F24+F36+F38+F40</f>
        <v>0</v>
      </c>
    </row>
    <row r="47" ht="12.75">
      <c r="F47" s="12"/>
    </row>
    <row r="48" spans="1:5" ht="12.75">
      <c r="A48" t="s">
        <v>70</v>
      </c>
      <c r="E48" t="s">
        <v>71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Доходник</dc:creator>
  <cp:keywords/>
  <dc:description/>
  <cp:lastModifiedBy>Admin</cp:lastModifiedBy>
  <cp:lastPrinted>2022-01-05T07:03:22Z</cp:lastPrinted>
  <dcterms:created xsi:type="dcterms:W3CDTF">2005-10-28T05:50:21Z</dcterms:created>
  <dcterms:modified xsi:type="dcterms:W3CDTF">2022-02-15T06:17:40Z</dcterms:modified>
  <cp:category/>
  <cp:version/>
  <cp:contentType/>
  <cp:contentStatus/>
</cp:coreProperties>
</file>