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8.01.2020" sheetId="1" r:id="rId1"/>
    <sheet name="жкх" sheetId="2" r:id="rId2"/>
  </sheets>
  <definedNames>
    <definedName name="_xlnm_Print_Area" localSheetId="0">'28.01.2020'!$A$3:$M$32</definedName>
    <definedName name="_xlnm_Print_Area" localSheetId="1">'жкх'!$A$1:$M$117</definedName>
    <definedName name="_xlnm_Print_Area_0" localSheetId="0">'28.01.2020'!$A$3:$M$32</definedName>
    <definedName name="_xlnm_Print_Area_0" localSheetId="1">'жкх'!$A$1:$M$117</definedName>
    <definedName name="_xlnm_Print_Area_0_0" localSheetId="0">'28.01.2020'!$A$3:$M$32</definedName>
    <definedName name="_xlnm_Print_Area_0_0" localSheetId="1">'жкх'!$A$1:$M$117</definedName>
    <definedName name="_xlnm_Print_Area_0_0_0" localSheetId="0">'28.01.2020'!$A$3:$M$32</definedName>
    <definedName name="_xlnm_Print_Area_0_0_0" localSheetId="1">'жкх'!$A$1:$M$117</definedName>
    <definedName name="_xlnm_Print_Area_0_0_0_0" localSheetId="0">'28.01.2020'!$A$3:$M$32</definedName>
    <definedName name="_xlnm_Print_Area_0_0_0_0" localSheetId="1">'жкх'!$A$1:$M$117</definedName>
    <definedName name="_xlnm_Print_Area_0_0_0_0_0" localSheetId="0">'28.01.2020'!$A$3:$M$32</definedName>
    <definedName name="_xlnm_Print_Area_0_0_0_0_0" localSheetId="1">'жкх'!$A$1:$M$117</definedName>
    <definedName name="_xlnm_Print_Area_0_0_0_0_0_0" localSheetId="0">'28.01.2020'!$A$3:$M$32</definedName>
    <definedName name="_xlnm_Print_Area_0_0_0_0_0_0" localSheetId="1">'жкх'!$A$1:$M$117</definedName>
    <definedName name="_xlnm_Print_Area_0_0_0_0_0_0_0" localSheetId="0">'28.01.2020'!$A$3:$M$32</definedName>
    <definedName name="_xlnm_Print_Area_0_0_0_0_0_0_0" localSheetId="1">'жкх'!$A$1:$M$117</definedName>
    <definedName name="_xlnm_Print_Area_0_0_0_0_0_0_0_0" localSheetId="0">'28.01.2020'!$A$3:$M$32</definedName>
    <definedName name="_xlnm_Print_Area_0_0_0_0_0_0_0_0" localSheetId="1">'жкх'!$A$1:$M$117</definedName>
    <definedName name="_xlnm_Print_Area_0_0_0_0_0_0_0_0_0" localSheetId="0">'28.01.2020'!$A$3:$M$32</definedName>
    <definedName name="_xlnm_Print_Area_0_0_0_0_0_0_0_0_0" localSheetId="1">'жкх'!$A$1:$M$117</definedName>
    <definedName name="_xlnm_Print_Area_0_0_0_0_0_0_0_0_0_0" localSheetId="0">'28.01.2020'!$A$3:$M$32</definedName>
    <definedName name="_xlnm_Print_Area_0_0_0_0_0_0_0_0_0_0" localSheetId="1">'жкх'!$A$1:$M$117</definedName>
    <definedName name="_xlnm_Print_Area_0_0_0_0_0_0_0_0_0_0_0" localSheetId="0">'28.01.2020'!$A$3:$M$32</definedName>
    <definedName name="_xlnm_Print_Area_0_0_0_0_0_0_0_0_0_0_0" localSheetId="1">'жкх'!$A$1:$M$117</definedName>
    <definedName name="_xlnm_Print_Area_0_0_0_0_0_0_0_0_0_0_0_0" localSheetId="0">'28.01.2020'!$A$3:$M$32</definedName>
    <definedName name="_xlnm_Print_Area_0_0_0_0_0_0_0_0_0_0_0_0" localSheetId="1">'жкх'!$A$1:$M$117</definedName>
    <definedName name="_xlnm_Print_Area_0_0_0_0_0_0_0_0_0_0_0_0_0" localSheetId="0">'28.01.2020'!$A$3:$M$32</definedName>
    <definedName name="_xlnm_Print_Area_0_0_0_0_0_0_0_0_0_0_0_0_0" localSheetId="1">'жкх'!$A$1:$M$117</definedName>
    <definedName name="_xlnm_Print_Area_0_0_0_0_0_0_0_0_0_0_0_0_0_0" localSheetId="0">'28.01.2020'!$A$3:$M$32</definedName>
    <definedName name="_xlnm_Print_Area_0_0_0_0_0_0_0_0_0_0_0_0_0_0" localSheetId="1">'жкх'!$A$1:$M$117</definedName>
    <definedName name="_xlnm_Print_Area_0_0_0_0_0_0_0_0_0_0_0_0_0_0_0" localSheetId="0">'28.01.2020'!$A$3:$M$32</definedName>
    <definedName name="_xlnm_Print_Area_0_0_0_0_0_0_0_0_0_0_0_0_0_0_0" localSheetId="1">'жкх'!$A$1:$M$117</definedName>
    <definedName name="_xlnm_Print_Area_0_0_0_0_0_0_0_0_0_0_0_0_0_0_0_0" localSheetId="0">'28.01.2020'!$A$3:$M$32</definedName>
    <definedName name="_xlnm_Print_Area_0_0_0_0_0_0_0_0_0_0_0_0_0_0_0_0" localSheetId="1">'жкх'!$A$1:$M$117</definedName>
    <definedName name="_xlnm_Print_Area_0_0_0_0_0_0_0_0_0_0_0_0_0_0_0_0_0" localSheetId="0">'28.01.2020'!$A$3:$M$32</definedName>
    <definedName name="_xlnm_Print_Area_0_0_0_0_0_0_0_0_0_0_0_0_0_0_0_0_0" localSheetId="1">'жкх'!$A$1:$M$117</definedName>
    <definedName name="_xlnm_Print_Area_0_0_0_0_0_0_0_0_0_0_0_0_0_0_0_0_0_0" localSheetId="0">'28.01.2020'!$A$3:$M$32</definedName>
    <definedName name="_xlnm_Print_Area_0_0_0_0_0_0_0_0_0_0_0_0_0_0_0_0_0_0" localSheetId="1">'жкх'!$A$1:$M$117</definedName>
    <definedName name="_xlnm_Print_Area_0_0_0_0_0_0_0_0_0_0_0_0_0_0_0_0_0_0_0" localSheetId="0">'28.01.2020'!$A$3:$M$32</definedName>
    <definedName name="_xlnm_Print_Area_0_0_0_0_0_0_0_0_0_0_0_0_0_0_0_0_0_0_0" localSheetId="1">'жкх'!$A$1:$M$117</definedName>
    <definedName name="_xlnm_Print_Area_0_0_0_0_0_0_0_0_0_0_0_0_0_0_0_0_0_0_0_0" localSheetId="0">'28.01.2020'!$A$3:$M$32</definedName>
    <definedName name="_xlnm_Print_Area_0_0_0_0_0_0_0_0_0_0_0_0_0_0_0_0_0_0_0_0" localSheetId="1">'жкх'!$A$1:$M$117</definedName>
    <definedName name="_xlnm_Print_Area_0_0_0_0_0_0_0_0_0_0_0_0_0_0_0_0_0_0_0_0_0" localSheetId="0">'28.01.2020'!$A$3:$M$32</definedName>
    <definedName name="_xlnm_Print_Area_0_0_0_0_0_0_0_0_0_0_0_0_0_0_0_0_0_0_0_0_0" localSheetId="1">'жкх'!$A$1:$M$117</definedName>
    <definedName name="_xlnm_Print_Area_0_0_0_0_0_0_0_0_0_0_0_0_0_0_0_0_0_0_0_0_0_0" localSheetId="0">'28.01.2020'!$A$3:$M$32</definedName>
    <definedName name="_xlnm_Print_Area_0_0_0_0_0_0_0_0_0_0_0_0_0_0_0_0_0_0_0_0_0_0" localSheetId="1">'жкх'!$A$1:$M$117</definedName>
    <definedName name="_xlnm_Print_Area_0_0_0_0_0_0_0_0_0_0_0_0_0_0_0_0_0_0_0_0_0_0_0" localSheetId="0">'28.01.2020'!$A$3:$M$32</definedName>
    <definedName name="_xlnm_Print_Area_0_0_0_0_0_0_0_0_0_0_0_0_0_0_0_0_0_0_0_0_0_0_0" localSheetId="1">'жкх'!$A$1:$M$117</definedName>
    <definedName name="_xlnm_Print_Area_0_0_0_0_0_0_0_0_0_0_0_0_0_0_0_0_0_0_0_0_0_0_0_0" localSheetId="0">'28.01.2020'!$A$3:$M$32</definedName>
    <definedName name="_xlnm_Print_Area_0_0_0_0_0_0_0_0_0_0_0_0_0_0_0_0_0_0_0_0_0_0_0_0" localSheetId="1">'жкх'!$A$1:$M$117</definedName>
    <definedName name="_xlnm_Print_Area_0_0_0_0_0_0_0_0_0_0_0_0_0_0_0_0_0_0_0_0_0_0_0_0_0" localSheetId="0">'28.01.2020'!$A$3:$M$32</definedName>
    <definedName name="_xlnm_Print_Area_0_0_0_0_0_0_0_0_0_0_0_0_0_0_0_0_0_0_0_0_0_0_0_0_0" localSheetId="1">'жкх'!$A$1:$M$117</definedName>
    <definedName name="_xlnm_Print_Area_0_0_0_0_0_0_0_0_0_0_0_0_0_0_0_0_0_0_0_0_0_0_0_0_0_0" localSheetId="0">'28.01.2020'!$A$3:$M$32</definedName>
    <definedName name="_xlnm_Print_Area_0_0_0_0_0_0_0_0_0_0_0_0_0_0_0_0_0_0_0_0_0_0_0_0_0_0" localSheetId="1">'жкх'!$A$1:$M$117</definedName>
    <definedName name="_xlnm_Print_Area_0_0_0_0_0_0_0_0_0_0_0_0_0_0_0_0_0_0_0_0_0_0_0_0_0_0_0" localSheetId="0">'28.01.2020'!$A$3:$M$32</definedName>
    <definedName name="_xlnm_Print_Area_0_0_0_0_0_0_0_0_0_0_0_0_0_0_0_0_0_0_0_0_0_0_0_0_0_0_0" localSheetId="1">'жкх'!$A$1:$M$117</definedName>
    <definedName name="_xlnm_Print_Area_0_0_0_0_0_0_0_0_0_0_0_0_0_0_0_0_0_0_0_0_0_0_0_0_0_0_0_0" localSheetId="0">'28.01.2020'!$A$3:$M$32</definedName>
    <definedName name="_xlnm_Print_Area_0_0_0_0_0_0_0_0_0_0_0_0_0_0_0_0_0_0_0_0_0_0_0_0_0_0_0_0" localSheetId="1">'жкх'!$A$1:$M$117</definedName>
    <definedName name="_xlnm_Print_Titles" localSheetId="0">'28.01.2020'!$9:$9</definedName>
    <definedName name="_xlnm_Print_Titles" localSheetId="1">'жкх'!$7:$7</definedName>
    <definedName name="_xlnm_Print_Titles_0" localSheetId="0">'28.01.2020'!$9:$9</definedName>
    <definedName name="_xlnm_Print_Titles_0" localSheetId="1">'жкх'!$7:$7</definedName>
    <definedName name="_xlnm_Print_Titles_0_0" localSheetId="0">'28.01.2020'!$9:$9</definedName>
    <definedName name="_xlnm_Print_Titles_0_0" localSheetId="1">'жкх'!$7:$7</definedName>
    <definedName name="_xlnm_Print_Titles_0_0_0" localSheetId="0">'28.01.2020'!$9:$9</definedName>
    <definedName name="_xlnm_Print_Titles_0_0_0" localSheetId="1">'жкх'!$7:$7</definedName>
    <definedName name="_xlnm_Print_Titles_0_0_0_0" localSheetId="0">'28.01.2020'!$9:$9</definedName>
    <definedName name="_xlnm_Print_Titles_0_0_0_0" localSheetId="1">'жкх'!$7:$7</definedName>
    <definedName name="_xlnm_Print_Titles_0_0_0_0_0" localSheetId="0">'28.01.2020'!$9:$9</definedName>
    <definedName name="_xlnm_Print_Titles_0_0_0_0_0" localSheetId="1">'жкх'!$7:$7</definedName>
    <definedName name="_xlnm_Print_Titles_0_0_0_0_0_0" localSheetId="0">'28.01.2020'!$9:$9</definedName>
    <definedName name="_xlnm_Print_Titles_0_0_0_0_0_0" localSheetId="1">'жкх'!$7:$7</definedName>
    <definedName name="_xlnm_Print_Titles_0_0_0_0_0_0_0" localSheetId="0">'28.01.2020'!$9:$9</definedName>
    <definedName name="_xlnm_Print_Titles_0_0_0_0_0_0_0" localSheetId="1">'жкх'!$7:$7</definedName>
    <definedName name="_xlnm_Print_Titles_0_0_0_0_0_0_0_0" localSheetId="0">'28.01.2020'!$9:$9</definedName>
    <definedName name="_xlnm_Print_Titles_0_0_0_0_0_0_0_0" localSheetId="1">'жкх'!$7:$7</definedName>
    <definedName name="_xlnm_Print_Titles_0_0_0_0_0_0_0_0_0" localSheetId="0">'28.01.2020'!$9:$9</definedName>
    <definedName name="_xlnm_Print_Titles_0_0_0_0_0_0_0_0_0" localSheetId="1">'жкх'!$7:$7</definedName>
    <definedName name="_xlnm_Print_Titles_0_0_0_0_0_0_0_0_0_0" localSheetId="0">'28.01.2020'!$9:$9</definedName>
    <definedName name="_xlnm_Print_Titles_0_0_0_0_0_0_0_0_0_0" localSheetId="1">'жкх'!$7:$7</definedName>
    <definedName name="_xlnm_Print_Titles_0_0_0_0_0_0_0_0_0_0_0" localSheetId="0">'28.01.2020'!$9:$9</definedName>
    <definedName name="_xlnm_Print_Titles_0_0_0_0_0_0_0_0_0_0_0" localSheetId="1">'жкх'!$7:$7</definedName>
    <definedName name="_xlnm_Print_Titles_0_0_0_0_0_0_0_0_0_0_0_0" localSheetId="0">'28.01.2020'!$9:$9</definedName>
    <definedName name="_xlnm_Print_Titles_0_0_0_0_0_0_0_0_0_0_0_0" localSheetId="1">'жкх'!$7:$7</definedName>
    <definedName name="_xlnm_Print_Titles_0_0_0_0_0_0_0_0_0_0_0_0_0" localSheetId="0">'28.01.2020'!$9:$9</definedName>
    <definedName name="_xlnm_Print_Titles_0_0_0_0_0_0_0_0_0_0_0_0_0" localSheetId="1">'жкх'!$7:$7</definedName>
    <definedName name="_xlnm_Print_Titles_0_0_0_0_0_0_0_0_0_0_0_0_0_0" localSheetId="0">'28.01.2020'!$9:$9</definedName>
    <definedName name="_xlnm_Print_Titles_0_0_0_0_0_0_0_0_0_0_0_0_0_0" localSheetId="1">'жкх'!$7:$7</definedName>
    <definedName name="_xlnm_Print_Titles_0_0_0_0_0_0_0_0_0_0_0_0_0_0_0" localSheetId="0">'28.01.2020'!$9:$9</definedName>
    <definedName name="_xlnm_Print_Titles_0_0_0_0_0_0_0_0_0_0_0_0_0_0_0" localSheetId="1">'жкх'!$7:$7</definedName>
    <definedName name="_xlnm_Print_Titles_0_0_0_0_0_0_0_0_0_0_0_0_0_0_0_0" localSheetId="0">'28.01.2020'!$9:$9</definedName>
    <definedName name="_xlnm_Print_Titles_0_0_0_0_0_0_0_0_0_0_0_0_0_0_0_0" localSheetId="1">'жкх'!$7:$7</definedName>
    <definedName name="_xlnm_Print_Titles_0_0_0_0_0_0_0_0_0_0_0_0_0_0_0_0_0" localSheetId="0">'28.01.2020'!$9:$9</definedName>
    <definedName name="_xlnm_Print_Titles_0_0_0_0_0_0_0_0_0_0_0_0_0_0_0_0_0" localSheetId="1">'жкх'!$7:$7</definedName>
    <definedName name="_xlnm_Print_Titles_0_0_0_0_0_0_0_0_0_0_0_0_0_0_0_0_0_0" localSheetId="0">'28.01.2020'!$9:$9</definedName>
    <definedName name="_xlnm_Print_Titles_0_0_0_0_0_0_0_0_0_0_0_0_0_0_0_0_0_0" localSheetId="1">'жкх'!$7:$7</definedName>
    <definedName name="_xlnm_Print_Titles_0_0_0_0_0_0_0_0_0_0_0_0_0_0_0_0_0_0_0" localSheetId="0">'28.01.2020'!$9:$9</definedName>
    <definedName name="_xlnm_Print_Titles_0_0_0_0_0_0_0_0_0_0_0_0_0_0_0_0_0_0_0" localSheetId="1">'жкх'!$7:$7</definedName>
    <definedName name="_xlnm_Print_Titles_0_0_0_0_0_0_0_0_0_0_0_0_0_0_0_0_0_0_0_0" localSheetId="0">'28.01.2020'!$9:$9</definedName>
    <definedName name="_xlnm_Print_Titles_0_0_0_0_0_0_0_0_0_0_0_0_0_0_0_0_0_0_0_0" localSheetId="1">'жкх'!$7:$7</definedName>
    <definedName name="_xlnm_Print_Titles_0_0_0_0_0_0_0_0_0_0_0_0_0_0_0_0_0_0_0_0_0" localSheetId="0">'28.01.2020'!$9:$9</definedName>
    <definedName name="_xlnm_Print_Titles_0_0_0_0_0_0_0_0_0_0_0_0_0_0_0_0_0_0_0_0_0" localSheetId="1">'жкх'!$7:$7</definedName>
    <definedName name="_xlnm_Print_Titles_0_0_0_0_0_0_0_0_0_0_0_0_0_0_0_0_0_0_0_0_0_0" localSheetId="0">'28.01.2020'!$9:$9</definedName>
    <definedName name="_xlnm_Print_Titles_0_0_0_0_0_0_0_0_0_0_0_0_0_0_0_0_0_0_0_0_0_0" localSheetId="1">'жкх'!$7:$7</definedName>
    <definedName name="_xlnm_Print_Titles_0_0_0_0_0_0_0_0_0_0_0_0_0_0_0_0_0_0_0_0_0_0_0" localSheetId="0">'28.01.2020'!$9:$9</definedName>
    <definedName name="_xlnm_Print_Titles_0_0_0_0_0_0_0_0_0_0_0_0_0_0_0_0_0_0_0_0_0_0_0" localSheetId="1">'жкх'!$7:$7</definedName>
    <definedName name="_xlnm_Print_Titles_0_0_0_0_0_0_0_0_0_0_0_0_0_0_0_0_0_0_0_0_0_0_0_0" localSheetId="0">'28.01.2020'!$9:$9</definedName>
    <definedName name="_xlnm_Print_Titles_0_0_0_0_0_0_0_0_0_0_0_0_0_0_0_0_0_0_0_0_0_0_0_0" localSheetId="1">'жкх'!$7:$7</definedName>
    <definedName name="_xlnm_Print_Titles_0_0_0_0_0_0_0_0_0_0_0_0_0_0_0_0_0_0_0_0_0_0_0_0_0" localSheetId="0">'28.01.2020'!$9:$9</definedName>
    <definedName name="_xlnm_Print_Titles_0_0_0_0_0_0_0_0_0_0_0_0_0_0_0_0_0_0_0_0_0_0_0_0_0" localSheetId="1">'жкх'!$7:$7</definedName>
    <definedName name="_xlnm_Print_Titles_0_0_0_0_0_0_0_0_0_0_0_0_0_0_0_0_0_0_0_0_0_0_0_0_0_0" localSheetId="0">'28.01.2020'!$9:$9</definedName>
    <definedName name="_xlnm_Print_Titles_0_0_0_0_0_0_0_0_0_0_0_0_0_0_0_0_0_0_0_0_0_0_0_0_0_0" localSheetId="1">'жкх'!$7:$7</definedName>
    <definedName name="_xlnm_Print_Titles_0_0_0_0_0_0_0_0_0_0_0_0_0_0_0_0_0_0_0_0_0_0_0_0_0_0_0" localSheetId="0">'28.01.2020'!$9:$9</definedName>
    <definedName name="_xlnm_Print_Titles_0_0_0_0_0_0_0_0_0_0_0_0_0_0_0_0_0_0_0_0_0_0_0_0_0_0_0" localSheetId="1">'жкх'!$7:$7</definedName>
    <definedName name="_xlnm_Print_Titles_0_0_0_0_0_0_0_0_0_0_0_0_0_0_0_0_0_0_0_0_0_0_0_0_0_0_0_0" localSheetId="0">'28.01.2020'!$9:$9</definedName>
    <definedName name="_xlnm_Print_Titles_0_0_0_0_0_0_0_0_0_0_0_0_0_0_0_0_0_0_0_0_0_0_0_0_0_0_0_0" localSheetId="1">'жкх'!$7:$7</definedName>
    <definedName name="Excel_BuiltIn_Print_Area" localSheetId="0">'28.01.2020'!$A$1:$M$37</definedName>
    <definedName name="Excel_BuiltIn_Print_Area" localSheetId="1">'жкх'!$A$1:$M$119</definedName>
    <definedName name="Excel_BuiltIn_Print_Titles" localSheetId="0">'28.01.2020'!$9:$9</definedName>
    <definedName name="Excel_BuiltIn_Print_Titles" localSheetId="1">'жкх'!$7:$7</definedName>
    <definedName name="Print_Area_0" localSheetId="0">'28.01.2020'!$A$3:$M$32</definedName>
    <definedName name="Print_Area_0" localSheetId="1">'жкх'!$A$1:$M$117</definedName>
    <definedName name="Print_Area_0_0" localSheetId="0">'28.01.2020'!$A$3:$M$32</definedName>
    <definedName name="Print_Area_0_0" localSheetId="1">'жкх'!$A$1:$M$117</definedName>
    <definedName name="Print_Area_0_0_0" localSheetId="0">'28.01.2020'!$A$3:$M$32</definedName>
    <definedName name="Print_Area_0_0_0" localSheetId="1">'жкх'!$A$1:$M$117</definedName>
    <definedName name="Print_Titles_0" localSheetId="0">'28.01.2020'!$9:$9</definedName>
    <definedName name="Print_Titles_0" localSheetId="1">'жкх'!$7:$7</definedName>
    <definedName name="Print_Titles_0_0" localSheetId="0">'28.01.2020'!$9:$9</definedName>
    <definedName name="Print_Titles_0_0" localSheetId="1">'жкх'!$7:$7</definedName>
    <definedName name="Print_Titles_0_0_0" localSheetId="0">'28.01.2020'!$9:$9</definedName>
    <definedName name="Print_Titles_0_0_0" localSheetId="1">'жкх'!$7:$7</definedName>
    <definedName name="_xlnm.Print_Titles" localSheetId="0">'28.01.2020'!$9:$9</definedName>
    <definedName name="_xlnm.Print_Titles" localSheetId="1">'жкх'!$7:$7</definedName>
    <definedName name="_xlnm.Print_Area" localSheetId="0">'28.01.2020'!$A$1:$M$37</definedName>
    <definedName name="_xlnm.Print_Area" localSheetId="1">'жкх'!$A$1:$M$119</definedName>
  </definedNames>
  <calcPr fullCalcOnLoad="1"/>
</workbook>
</file>

<file path=xl/sharedStrings.xml><?xml version="1.0" encoding="utf-8"?>
<sst xmlns="http://schemas.openxmlformats.org/spreadsheetml/2006/main" count="533" uniqueCount="212">
  <si>
    <t>Додаток  11</t>
  </si>
  <si>
    <t>до рішення міської ради</t>
  </si>
  <si>
    <t>___________від___________</t>
  </si>
  <si>
    <r>
      <rPr>
        <b/>
        <sz val="14"/>
        <rFont val="Times New Roman"/>
        <family val="1"/>
      </rPr>
      <t>Зміни до розділу 2.28. «Субвенція з місцевого бюджету державному бюджету на виконання програм соціально-економічного розвитку регіонів» Програми економічного і соціального розвитку Лиманської об</t>
    </r>
    <r>
      <rPr>
        <b/>
        <sz val="14"/>
        <color indexed="8"/>
        <rFont val="Times New Roman"/>
        <family val="1"/>
      </rPr>
      <t>’</t>
    </r>
    <r>
      <rPr>
        <b/>
        <sz val="14"/>
        <rFont val="Times New Roman"/>
        <family val="1"/>
      </rPr>
      <t>єднаної територіальної громади на 2021 рік</t>
    </r>
  </si>
  <si>
    <t>№ і назва завдання Стратегії розвитку Донецької області на період до 2027 року або стратегії розвитку міста (району, ОТГ)</t>
  </si>
  <si>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</si>
  <si>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</si>
  <si>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</si>
  <si>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</si>
  <si>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тис.грн.</t>
  </si>
  <si>
    <t>Очікуваний 
результат</t>
  </si>
  <si>
    <t>Всього</t>
  </si>
  <si>
    <t>у тому числі за рахунок коштів:</t>
  </si>
  <si>
    <t>Держав-
ного
бюджету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</si>
  <si>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</si>
  <si>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</si>
  <si>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</si>
  <si>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</si>
  <si>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</si>
  <si>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обласного
бюджету</t>
  </si>
  <si>
    <t>бюджету міст, районів, ОТГ</t>
  </si>
  <si>
    <t xml:space="preserve">2.3. Розвиток зовнішньоекономічної діяльності, міжнародної і міжрегіональної співпраці </t>
  </si>
  <si>
    <t>Створення позитивного для інвесторів іміджу ОТГ,  посилення міжрегіональних і міжнародних зв’язків та залучення інвестиційних ресурсів</t>
  </si>
  <si>
    <t>Участь у міжнародних економічних форумах,  регіональних семінарах, зустрічах, конференціях, засіданнях та інших інформаційних заходах</t>
  </si>
  <si>
    <t>Протягом року</t>
  </si>
  <si>
    <t>Структурні підрозділи виконавчого комітету міської ради</t>
  </si>
  <si>
    <t>кількість заходів</t>
  </si>
  <si>
    <t>за потребою</t>
  </si>
  <si>
    <t xml:space="preserve">Висвітлення інформації про міжрегіональне та міжнародне співробітництво у засобах масової інформації </t>
  </si>
  <si>
    <t>кількість публікацій</t>
  </si>
  <si>
    <t>Участь в урочистих заходах з нагоди святкування Дня Європи.</t>
  </si>
  <si>
    <t>2.4. Інвестиційна діяльність та розвиток інфраструктури</t>
  </si>
  <si>
    <t>Створення сприятливого бізнес-середовища</t>
  </si>
  <si>
    <t xml:space="preserve">Оновлення бази даних інвестиційних проектів та пропозицій
</t>
  </si>
  <si>
    <t>Відділ інвестиційної діяльності виконавчого комітету міської ради</t>
  </si>
  <si>
    <t>база проектів</t>
  </si>
  <si>
    <t>Створити позитивний для інвесторів імідж регіону, провести ребрендінг з метою посилення міжрегіональних і міжнародних зв’язків та залучення інвестиційних ресурсів</t>
  </si>
  <si>
    <t>Тиражування інвестиційного паспорту ОТГ</t>
  </si>
  <si>
    <t>кількість екземпляр</t>
  </si>
  <si>
    <t xml:space="preserve">Моніторинг пропозицій та конкурсів проектів, спрямованих на місцевий економічний розвиток, сприяння участі у конкурсах інвестиційних проектів
</t>
  </si>
  <si>
    <t>кількість інформаційних листів/поданих проектів/виграних проектів</t>
  </si>
  <si>
    <t>200/100/30</t>
  </si>
  <si>
    <t xml:space="preserve">Інформаційно-консультаційна підтримка суб’єктів господарювання, громадських організацій
</t>
  </si>
  <si>
    <t xml:space="preserve">кількість консультацій
</t>
  </si>
  <si>
    <t>Створення бази донорів</t>
  </si>
  <si>
    <t>кількість баз</t>
  </si>
  <si>
    <t>Організація навчальних заходів (стажування, навчальні поїздки, тренінги) та заходів з обміну досвідом (співпраця з іншими громадами в т.ч. інших країн,зустрічі у ділових колах,виставки, ярмарки,конференції, форуми) для виконавчих органів міської ради, громадських організацій, представників бізнесу з  метою впровадження ефективних економічних стратегій  та зміцнення технічних навичок</t>
  </si>
  <si>
    <t>Відділ інвестиційної діяльності та структурні підрозділи виконавчого комітету міської ради</t>
  </si>
  <si>
    <t>2.5. Маркетинг і інновації</t>
  </si>
  <si>
    <t>Підвищення спроможності місцевого самоврядування</t>
  </si>
  <si>
    <t>Розробка бренд-стратегії, виготовлення сувенірної продукції (в.ч.автентичного характеру)</t>
  </si>
  <si>
    <t>бренд-стратегія/кількість продукції</t>
  </si>
  <si>
    <t>1/100</t>
  </si>
  <si>
    <t>Оновлення інформаційно-комунікаційної системи «Інвестиційний портал»</t>
  </si>
  <si>
    <t>Розробка та виготовлення промо-роліку</t>
  </si>
  <si>
    <t>промоційний відеоролік</t>
  </si>
  <si>
    <t>2.6. Транспортний комплекс</t>
  </si>
  <si>
    <t xml:space="preserve">Покращити умови перевезення автомобільним транспортом
</t>
  </si>
  <si>
    <t>1.</t>
  </si>
  <si>
    <t>Розробка паспортів автобусних маршрутів</t>
  </si>
  <si>
    <t>Виконавчий комітет Лиманської міської ради</t>
  </si>
  <si>
    <t>Кількість паспортів</t>
  </si>
  <si>
    <t>Доповнити пунктом 1.2. такого змісту:</t>
  </si>
  <si>
    <t>Сприяти забезпеченню пожежно- та аварійно-рятувальних підрозділів необхідною спецтехнікою та обладнанням, своєчасному їх переоснащенню, забезпеченню  нормативної  кількості пожежно-рятувальних підрозділів у населених пунктах області</t>
  </si>
  <si>
    <t>Реалізація Програми успішного  гасіння пожеж та проведення пожежно-рятувальних робіт на території Лиманської об“єднаної територіальної громади на 2021 рік</t>
  </si>
  <si>
    <t>1.2.</t>
  </si>
  <si>
    <t>Придбання пожежно-технічного озброєння, аварійно-рятувального обладнання, засобів індивідуального захисту органів дихання, обмундирування, обладнання, устаткування, запасних частин.</t>
  </si>
  <si>
    <t>Виконавчий комітет міської ради, ДПРЗ-21 ГУ ДСНС України в Донецькій області</t>
  </si>
  <si>
    <t>Придбання обладнання, устаткування</t>
  </si>
  <si>
    <t>70,0 тис. грн.</t>
  </si>
  <si>
    <t>Секретар міської ради</t>
  </si>
  <si>
    <t>Н. В. Ляшко</t>
  </si>
  <si>
    <t>2. Заходи щодо забезпечення виконання завдань Програми економічного і соціального розвитку Лиманської об’єднаної територіальної громади на 2020 рік</t>
  </si>
  <si>
    <t>№ і назва завдання Стратегії розвитку Донецької області на період до 2020 року або стратегії розвитку міста (району, ОТГ)</t>
  </si>
  <si>
    <t>районний (міський, селищний, сільський) бюджет</t>
  </si>
  <si>
    <t>Ціль 1. Економічний розвиток та підвищення зайнятості</t>
  </si>
  <si>
    <t xml:space="preserve">2.7. Житлове господарство та комунальна інфраструктура </t>
  </si>
  <si>
    <t>Забезпечення ефективного функціонування житлово-комунального господарства та безперебійного енерго-, газо- та водопостачання об’єктів соціальної сфери, освіти, охорони здоров“я</t>
  </si>
  <si>
    <t>Житлове господарство</t>
  </si>
  <si>
    <t>1</t>
  </si>
  <si>
    <t>Капітальний ремонт</t>
  </si>
  <si>
    <t>Капітальний ремонт м'якої покрівлі та оголовків ДВК житлового будинку № 37 А вул. К.Гасієва, м.Лиман</t>
  </si>
  <si>
    <t>КП "Лиманська СЄЗ"</t>
  </si>
  <si>
    <t>Кількість, м²</t>
  </si>
  <si>
    <t>2</t>
  </si>
  <si>
    <t>Капітальний ремонт системи опалення та холодного водопостачання житлового будинку №9А, вул.Оборони, м.Лиман</t>
  </si>
  <si>
    <t>Кількість,  м/п, одиниць</t>
  </si>
  <si>
    <t>труби - 943, засувки - 35, крани - 4</t>
  </si>
  <si>
    <t>3</t>
  </si>
  <si>
    <t>Капітальний ремонт житлового будинку за адресою Донецька область м.Лиман вул.Театральна, 1</t>
  </si>
  <si>
    <t>Площа будинку, м²</t>
  </si>
  <si>
    <t>4</t>
  </si>
  <si>
    <t>Капітальний ремонт житлового будинку за адресою Донецька область м.Лиман вул.Театральна, 2</t>
  </si>
  <si>
    <t>5</t>
  </si>
  <si>
    <t>Розробка проектно-кошторисної документації на капітальний ремонт пасажирських ліфтів в житлових будинках (вул.Студентська,12; вул.Слов'янська, 1,3,5; вул.К.Гасієва, 32; пров.Бригадний, 11) в м.Лиман Донецької області</t>
  </si>
  <si>
    <t>Кількість,  одиниць</t>
  </si>
  <si>
    <t>Поточний ремонт житлового фонду</t>
  </si>
  <si>
    <t>Поточний ремонт під'їздів у житлових будинках-конкурс міні-проектів (50*50)</t>
  </si>
  <si>
    <t>КП "Лиманська СЄЗ", Мешканці житлових будинків</t>
  </si>
  <si>
    <t>Кількість проектів</t>
  </si>
  <si>
    <t xml:space="preserve">Придбання матеріалів для підготовки житлового фонду в осінньо-зимовий період </t>
  </si>
  <si>
    <t>будинків комунальної власності, од.</t>
  </si>
  <si>
    <t>240 будинків (труба металева - 1000 м; вентиля - 600 од.; покрівельні матеріали - 250 од.; труба пластикова - 1500 м; труба каналізаційна - 500 м; сгони та комплектуючі - 1700 од.)</t>
  </si>
  <si>
    <t>Поточний ремонт квартири комунальної власності: вул. К.Гасієва, 18, кв. №3 м. Лиман (фарбування, поклейка шпалер)</t>
  </si>
  <si>
    <t>Кількість виконаних робіт, кв.м</t>
  </si>
  <si>
    <t>Підтримка житлового фонду при створені та функціонуванні об'єднаннь співвласників багатоквартирних будинків</t>
  </si>
  <si>
    <t>Місцева Програма підтримки ОСББ (у разі наявності)</t>
  </si>
  <si>
    <t>Кількість, одиниць</t>
  </si>
  <si>
    <t>Теплопостачання</t>
  </si>
  <si>
    <t>Реконструкція котелень №4,10,11,13,16 м. Лиман</t>
  </si>
  <si>
    <t>ОКП "Донецьктеплокомуненерго" ВО "Лимантепломережа", згідно результатів проведення тендера</t>
  </si>
  <si>
    <t>Оснащення приладами обліку теплової енергії житлових будинків</t>
  </si>
  <si>
    <t>Послуги з розробки енергоефективної схеми оптимізації системи теплопостачання міста Лиман</t>
  </si>
  <si>
    <t>Водопостачання</t>
  </si>
  <si>
    <t>Оснащеність приладами комерційних лічильників водопостачання житлових будинків</t>
  </si>
  <si>
    <t>КП "Компанія "Вода Донбасу" Лиманське ВУВКГ, згідно результатів проведення тендера</t>
  </si>
  <si>
    <t>Буріння нових свердловин 2 одиниці на водозаборі Краснолиманський 6 м. Лиман</t>
  </si>
  <si>
    <t>Заміна водонапірної баштиV=50 м3 H=24м с.Ставки</t>
  </si>
  <si>
    <t>Благоустрій територій населених пунктів</t>
  </si>
  <si>
    <t>6.1</t>
  </si>
  <si>
    <t>Дорожнє господарство</t>
  </si>
  <si>
    <t xml:space="preserve">Поточний ремонт доріг по місту, селам та селищам </t>
  </si>
  <si>
    <t>КП "Лиманський Зеленбуд"</t>
  </si>
  <si>
    <t xml:space="preserve"> Кількість, од./м²</t>
  </si>
  <si>
    <t>50/10054</t>
  </si>
  <si>
    <t xml:space="preserve">Грейдерування доріг по місту, селам та селищам </t>
  </si>
  <si>
    <t>40/86957</t>
  </si>
  <si>
    <t>Капітальний ремонт дороги комунальної власності Лиманської об'єднаної територіальної громади по вул.Комарова м.Лиман</t>
  </si>
  <si>
    <t xml:space="preserve"> Кількість, м²</t>
  </si>
  <si>
    <t xml:space="preserve">Поточний ремонт тротуарів </t>
  </si>
  <si>
    <t xml:space="preserve"> Кількість, од./ м²</t>
  </si>
  <si>
    <t>9/757</t>
  </si>
  <si>
    <t>Придбання дорожніх знаків</t>
  </si>
  <si>
    <t>6</t>
  </si>
  <si>
    <t>Оплата за інвентаризацію та виготовлення технічних паспортів доріг комунальної власності Лиманської об’єднаної територіальної громади</t>
  </si>
  <si>
    <t>7</t>
  </si>
  <si>
    <t>Придбання фарби для розмітки проїзної частини автомобільних доріг та послуги з розмітки</t>
  </si>
  <si>
    <t>Кількість, км, кг</t>
  </si>
  <si>
    <t>протяжність - 7,5 км, фарби - 300 кг</t>
  </si>
  <si>
    <t>8</t>
  </si>
  <si>
    <t>Розробка проектно-кошторисної документації та коригування існуючої ПКД на капітальний ремонт доріг</t>
  </si>
  <si>
    <t>9</t>
  </si>
  <si>
    <t>Капітальний ремонт тротуару по вул.Грушевського м.Лиман</t>
  </si>
  <si>
    <t>10</t>
  </si>
  <si>
    <t>Капітальний ремонт тротуару м. Лиман, вул. Пушкіна (від магазина «Арбат 2» до вул. Соснова (Петровського)</t>
  </si>
  <si>
    <t>11</t>
  </si>
  <si>
    <t>Капітальний ремонт тротуару с.Рубці, парк від (ЦКБ до ЗОШ) (коригування)</t>
  </si>
  <si>
    <t>12</t>
  </si>
  <si>
    <t>Коригування проектно-кошторисної документації по об’єкту «Капітальний ремонт тротуару м.Лиман, озеро Ломоносівське»</t>
  </si>
  <si>
    <t xml:space="preserve"> Кількість, одиниць ПКД</t>
  </si>
  <si>
    <t>6.2</t>
  </si>
  <si>
    <t>Водопровідно-каналізаційне господарство</t>
  </si>
  <si>
    <t>Оплата спожитої електроенергії водяними свердловинами, що знаходяться в господарчому веденні</t>
  </si>
  <si>
    <t>Кількість, кВт</t>
  </si>
  <si>
    <t>Утримання мереж водопостачання та каналізації сіл та селищ Лиманського району</t>
  </si>
  <si>
    <t>Протяжність, км</t>
  </si>
  <si>
    <t>Поточний ремонт насосних агрегатів</t>
  </si>
  <si>
    <t>Придбання насосів водопостачання на свердловини, які знаходяться в комунальній власності с.Кримки, с.Нове, с.Олександрівка, с.Рубці</t>
  </si>
  <si>
    <t>6.3</t>
  </si>
  <si>
    <t>Утримання, ремонт та будівництво об’єктів зовнішнього освітлення</t>
  </si>
  <si>
    <t>Оплата за зовнішнє освітлення в т.ч.:</t>
  </si>
  <si>
    <t>1.1.</t>
  </si>
  <si>
    <t>Оплата за освітлення вулиць м. Лиман</t>
  </si>
  <si>
    <t>Оплата за освітлення сіл та селищ Лиманської ОТГ</t>
  </si>
  <si>
    <t>Утримання зовнішнього освітлення м. Лиман</t>
  </si>
  <si>
    <t>Кількість, км</t>
  </si>
  <si>
    <t xml:space="preserve">Утримання зовнішнього освітлення сіл та селищ Лиманської ОТГ </t>
  </si>
  <si>
    <t>Капітальний ремонт мережі зовнішнього освітлення м.Лиман (вул.Ломоносова, вул.Краматорська, вул.Сонячна, вул.60 років України, вул.Покровська)</t>
  </si>
  <si>
    <t>Кількість, м</t>
  </si>
  <si>
    <t>6.4</t>
  </si>
  <si>
    <t>Утримання зелених насаджень загального користування</t>
  </si>
  <si>
    <t>Придбання дерев для озеленення території Лиманської ОТГ</t>
  </si>
  <si>
    <t>Придбання квіткових рослин, насіння трави для озеленення території Лиманської ОТГ</t>
  </si>
  <si>
    <t>Придбання  комплектуючого та видатного матеріалу до газонокосарок, бензопил, гілкорізу</t>
  </si>
  <si>
    <t>Кількість комплектів</t>
  </si>
  <si>
    <t>6.5</t>
  </si>
  <si>
    <t>Утримання та благоустрій місць поховань, поховання безрідних та фінансування робіт з інветаризації земельних ділянок під кладовища</t>
  </si>
  <si>
    <t>Придбання піску на об'єкти благоустрою Лиманської ОТГ</t>
  </si>
  <si>
    <t xml:space="preserve"> Кількість, м³</t>
  </si>
  <si>
    <t>Поточний ремонт пам'ятників та стел</t>
  </si>
  <si>
    <t>Придбання продукції ритуального призначення</t>
  </si>
  <si>
    <t>Кількість поховань</t>
  </si>
  <si>
    <t>Придбання вінків</t>
  </si>
  <si>
    <t>Придбання стел для встановлення на території Лиманської ОТГ</t>
  </si>
  <si>
    <t>6.6</t>
  </si>
  <si>
    <t>Утримання, ремонт та будівництво дитячих і спортивних майданчиків</t>
  </si>
  <si>
    <t>Поточний ремонт дитячих ігрових майданчиків</t>
  </si>
  <si>
    <t>Придбання, доставка та встановлення елементів дитячих майданчикія нав для встановлення території Лиманської ОТГ</t>
  </si>
  <si>
    <t>Кількість, елементів</t>
  </si>
  <si>
    <t>Технічна інвентаризація та паспортизація об’єктів благоустрою (дитячі майданчики)</t>
  </si>
  <si>
    <t>6.7</t>
  </si>
  <si>
    <t>Інші заходи з благоустрою, які не підпадають під пункти наведені вище</t>
  </si>
  <si>
    <t>Утримання фонтану (споживання води)</t>
  </si>
  <si>
    <t>Кількість, одиниць, м³</t>
  </si>
  <si>
    <t>1/0,4</t>
  </si>
  <si>
    <t>Утримання камер відеоспостереження розташованих на території Лиманської ОТГ</t>
  </si>
  <si>
    <t>Поточний ремонт зупинок</t>
  </si>
  <si>
    <t xml:space="preserve"> Кількість, одиниць</t>
  </si>
  <si>
    <t>Послуги з відлову безпритульних тварин</t>
  </si>
  <si>
    <t>Кількість тварин</t>
  </si>
  <si>
    <t>Придбання постерів</t>
  </si>
  <si>
    <t>Проведення обстеження та проведення бактеріологічних аналізів дна озер та міських пляжів</t>
  </si>
  <si>
    <t>Утримання вуличного туалету пров.Телеграфний м.Лиман (споживання води)</t>
  </si>
  <si>
    <t>1/0,2</t>
  </si>
  <si>
    <t>Придбання автобусних зупинок громадського користування</t>
  </si>
  <si>
    <t>Всього благоустрій</t>
  </si>
  <si>
    <t>Відшкодування витрат на утримання об'єктів благоустрою</t>
  </si>
  <si>
    <t>Кількість, м²/одиниць</t>
  </si>
  <si>
    <t>тротуари - 50858 м², газони - 148568 м², клумби - 1471 м², сміття - 7020 м³, очищення — 11500 м³, полив -  120 м³, протяжність - 6000 км, дерев - 250 од.</t>
  </si>
  <si>
    <t>Всього по Програмі</t>
  </si>
  <si>
    <t>В.о. начальника відділу житлово-комунального господарства                                                                                                          І.В. Сердюк</t>
  </si>
  <si>
    <t xml:space="preserve">                            Начальник відділу економічного розвитку і торгівлі                           Г.С. Андрєєва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</si>
</sst>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00"/>
    <numFmt numFmtId="167" formatCode="_-* #,##0.00\ _₽_-;\-* #,##0.00\ _₽_-;_-* \-??\ _₽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1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1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7" fontId="0" fillId="0" borderId="0" applyBorder="0" applyProtection="0">
      <alignment/>
    </xf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65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165" fontId="14" fillId="0" borderId="11" xfId="0" applyNumberFormat="1" applyFont="1" applyFill="1" applyBorder="1" applyAlignment="1">
      <alignment horizontal="left" vertical="top" wrapText="1"/>
    </xf>
    <xf numFmtId="166" fontId="14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65" fontId="14" fillId="0" borderId="10" xfId="0" applyNumberFormat="1" applyFont="1" applyFill="1" applyBorder="1" applyAlignment="1">
      <alignment horizontal="center" vertical="top"/>
    </xf>
    <xf numFmtId="165" fontId="14" fillId="0" borderId="10" xfId="0" applyNumberFormat="1" applyFont="1" applyFill="1" applyBorder="1" applyAlignment="1">
      <alignment horizontal="center" vertical="top" wrapText="1"/>
    </xf>
    <xf numFmtId="166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2" fillId="33" borderId="10" xfId="33" applyFont="1" applyFill="1" applyBorder="1" applyAlignment="1" applyProtection="1">
      <alignment horizontal="left" vertical="center" wrapText="1"/>
      <protection/>
    </xf>
    <xf numFmtId="166" fontId="2" fillId="33" borderId="10" xfId="59" applyNumberFormat="1" applyFont="1" applyFill="1" applyBorder="1" applyAlignment="1" applyProtection="1">
      <alignment horizontal="center" vertical="center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6" fillId="33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E1D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88" zoomScaleNormal="88" zoomScaleSheetLayoutView="88" zoomScalePageLayoutView="0" workbookViewId="0" topLeftCell="A34">
      <selection activeCell="A35" sqref="A35:M35"/>
    </sheetView>
  </sheetViews>
  <sheetFormatPr defaultColWidth="6.140625" defaultRowHeight="15"/>
  <cols>
    <col min="1" max="1" width="18.8515625" style="1" customWidth="1"/>
    <col min="2" max="2" width="6.140625" style="2" customWidth="1"/>
    <col min="3" max="3" width="24.421875" style="1" customWidth="1"/>
    <col min="4" max="4" width="12.421875" style="3" customWidth="1"/>
    <col min="5" max="5" width="17.8515625" style="3" customWidth="1"/>
    <col min="6" max="6" width="10.140625" style="4" customWidth="1"/>
    <col min="7" max="7" width="7.8515625" style="4" customWidth="1"/>
    <col min="8" max="8" width="6.57421875" style="4" customWidth="1"/>
    <col min="9" max="9" width="10.57421875" style="4" customWidth="1"/>
    <col min="10" max="10" width="8.28125" style="4" customWidth="1"/>
    <col min="11" max="11" width="9.57421875" style="4" customWidth="1"/>
    <col min="12" max="12" width="15.57421875" style="1" customWidth="1"/>
    <col min="13" max="13" width="19.140625" style="3" customWidth="1"/>
    <col min="14" max="16384" width="6.140625" style="5" customWidth="1"/>
  </cols>
  <sheetData>
    <row r="1" spans="12:13" ht="15">
      <c r="L1" s="6" t="s">
        <v>0</v>
      </c>
      <c r="M1" s="7"/>
    </row>
    <row r="2" spans="12:13" ht="15" customHeight="1">
      <c r="L2" s="105" t="s">
        <v>1</v>
      </c>
      <c r="M2" s="105"/>
    </row>
    <row r="3" spans="1:1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05" t="s">
        <v>2</v>
      </c>
      <c r="M3" s="105"/>
    </row>
    <row r="4" spans="1:13" ht="44.25" customHeight="1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5" customHeight="1">
      <c r="A5" s="107" t="s">
        <v>4</v>
      </c>
      <c r="B5" s="107" t="s">
        <v>5</v>
      </c>
      <c r="C5" s="107" t="s">
        <v>6</v>
      </c>
      <c r="D5" s="107" t="s">
        <v>7</v>
      </c>
      <c r="E5" s="107" t="s">
        <v>8</v>
      </c>
      <c r="F5" s="108" t="s">
        <v>9</v>
      </c>
      <c r="G5" s="108"/>
      <c r="H5" s="108"/>
      <c r="I5" s="108"/>
      <c r="J5" s="108"/>
      <c r="K5" s="108"/>
      <c r="L5" s="107" t="s">
        <v>10</v>
      </c>
      <c r="M5" s="107"/>
    </row>
    <row r="6" spans="1:13" ht="15" customHeight="1">
      <c r="A6" s="107"/>
      <c r="B6" s="107"/>
      <c r="C6" s="107"/>
      <c r="D6" s="107"/>
      <c r="E6" s="107"/>
      <c r="F6" s="108" t="s">
        <v>11</v>
      </c>
      <c r="G6" s="108" t="s">
        <v>12</v>
      </c>
      <c r="H6" s="108"/>
      <c r="I6" s="108"/>
      <c r="J6" s="108"/>
      <c r="K6" s="108"/>
      <c r="L6" s="107"/>
      <c r="M6" s="107"/>
    </row>
    <row r="7" spans="1:13" ht="15" customHeight="1">
      <c r="A7" s="107"/>
      <c r="B7" s="107"/>
      <c r="C7" s="107"/>
      <c r="D7" s="107"/>
      <c r="E7" s="107"/>
      <c r="F7" s="108"/>
      <c r="G7" s="108" t="s">
        <v>13</v>
      </c>
      <c r="H7" s="108" t="s">
        <v>14</v>
      </c>
      <c r="I7" s="108"/>
      <c r="J7" s="108" t="s">
        <v>15</v>
      </c>
      <c r="K7" s="108" t="s">
        <v>16</v>
      </c>
      <c r="L7" s="107" t="s">
        <v>17</v>
      </c>
      <c r="M7" s="107" t="s">
        <v>18</v>
      </c>
    </row>
    <row r="8" spans="1:13" ht="73.5" customHeight="1">
      <c r="A8" s="107"/>
      <c r="B8" s="107"/>
      <c r="C8" s="107"/>
      <c r="D8" s="107"/>
      <c r="E8" s="107"/>
      <c r="F8" s="108"/>
      <c r="G8" s="108"/>
      <c r="H8" s="10" t="s">
        <v>19</v>
      </c>
      <c r="I8" s="10" t="s">
        <v>20</v>
      </c>
      <c r="J8" s="108"/>
      <c r="K8" s="108"/>
      <c r="L8" s="107"/>
      <c r="M8" s="107"/>
    </row>
    <row r="9" spans="1:13" s="3" customFormat="1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ht="15" customHeight="1" hidden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150" hidden="1">
      <c r="A11" s="13" t="s">
        <v>22</v>
      </c>
      <c r="B11" s="11">
        <v>1</v>
      </c>
      <c r="C11" s="14" t="s">
        <v>23</v>
      </c>
      <c r="D11" s="15" t="s">
        <v>24</v>
      </c>
      <c r="E11" s="15" t="s">
        <v>25</v>
      </c>
      <c r="F11" s="16"/>
      <c r="G11" s="16"/>
      <c r="H11" s="16"/>
      <c r="I11" s="16"/>
      <c r="J11" s="16"/>
      <c r="K11" s="16"/>
      <c r="L11" s="17" t="s">
        <v>26</v>
      </c>
      <c r="M11" s="11" t="s">
        <v>27</v>
      </c>
    </row>
    <row r="12" spans="1:13" ht="90" hidden="1">
      <c r="A12" s="18"/>
      <c r="B12" s="11">
        <v>2</v>
      </c>
      <c r="C12" s="14" t="s">
        <v>28</v>
      </c>
      <c r="D12" s="15" t="s">
        <v>24</v>
      </c>
      <c r="E12" s="15" t="s">
        <v>25</v>
      </c>
      <c r="F12" s="16"/>
      <c r="G12" s="16"/>
      <c r="H12" s="16"/>
      <c r="I12" s="16"/>
      <c r="J12" s="16"/>
      <c r="K12" s="16"/>
      <c r="L12" s="17" t="s">
        <v>29</v>
      </c>
      <c r="M12" s="11" t="s">
        <v>27</v>
      </c>
    </row>
    <row r="13" spans="1:13" ht="75" hidden="1">
      <c r="A13" s="18"/>
      <c r="B13" s="11">
        <v>3</v>
      </c>
      <c r="C13" s="14" t="s">
        <v>30</v>
      </c>
      <c r="D13" s="15" t="s">
        <v>24</v>
      </c>
      <c r="E13" s="15" t="s">
        <v>25</v>
      </c>
      <c r="F13" s="16"/>
      <c r="G13" s="16"/>
      <c r="H13" s="16"/>
      <c r="I13" s="16"/>
      <c r="J13" s="16"/>
      <c r="K13" s="16"/>
      <c r="L13" s="17" t="s">
        <v>26</v>
      </c>
      <c r="M13" s="11">
        <v>1</v>
      </c>
    </row>
    <row r="14" spans="1:13" ht="15" hidden="1">
      <c r="A14" s="18"/>
      <c r="B14" s="16"/>
      <c r="C14" s="19" t="s">
        <v>11</v>
      </c>
      <c r="D14" s="20"/>
      <c r="E14" s="20"/>
      <c r="F14" s="16"/>
      <c r="G14" s="16"/>
      <c r="H14" s="16"/>
      <c r="I14" s="16"/>
      <c r="J14" s="16"/>
      <c r="K14" s="16"/>
      <c r="L14" s="21"/>
      <c r="M14" s="16"/>
    </row>
    <row r="15" spans="1:13" ht="15" customHeight="1" hidden="1">
      <c r="A15" s="110" t="s">
        <v>31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90" hidden="1">
      <c r="A16" s="22" t="s">
        <v>32</v>
      </c>
      <c r="B16" s="23">
        <v>1</v>
      </c>
      <c r="C16" s="22" t="s">
        <v>33</v>
      </c>
      <c r="D16" s="15" t="s">
        <v>24</v>
      </c>
      <c r="E16" s="24" t="s">
        <v>34</v>
      </c>
      <c r="F16" s="25"/>
      <c r="G16" s="25"/>
      <c r="H16" s="25"/>
      <c r="I16" s="25"/>
      <c r="J16" s="25"/>
      <c r="K16" s="25"/>
      <c r="L16" s="22" t="s">
        <v>35</v>
      </c>
      <c r="M16" s="26">
        <v>1</v>
      </c>
    </row>
    <row r="17" spans="1:13" ht="78" customHeight="1" hidden="1">
      <c r="A17" s="111" t="s">
        <v>36</v>
      </c>
      <c r="B17" s="23">
        <v>2</v>
      </c>
      <c r="C17" s="22" t="s">
        <v>37</v>
      </c>
      <c r="D17" s="15" t="s">
        <v>24</v>
      </c>
      <c r="E17" s="24" t="s">
        <v>34</v>
      </c>
      <c r="F17" s="25">
        <v>50</v>
      </c>
      <c r="G17" s="25"/>
      <c r="H17" s="25"/>
      <c r="I17" s="25">
        <v>50</v>
      </c>
      <c r="J17" s="25"/>
      <c r="K17" s="25"/>
      <c r="L17" s="22" t="s">
        <v>38</v>
      </c>
      <c r="M17" s="11">
        <v>100</v>
      </c>
    </row>
    <row r="18" spans="1:13" ht="120" hidden="1">
      <c r="A18" s="111"/>
      <c r="B18" s="23">
        <v>3</v>
      </c>
      <c r="C18" s="22" t="s">
        <v>39</v>
      </c>
      <c r="D18" s="15" t="s">
        <v>24</v>
      </c>
      <c r="E18" s="24" t="s">
        <v>34</v>
      </c>
      <c r="F18" s="25"/>
      <c r="G18" s="25"/>
      <c r="H18" s="25"/>
      <c r="I18" s="25"/>
      <c r="J18" s="25"/>
      <c r="K18" s="25"/>
      <c r="L18" s="27" t="s">
        <v>40</v>
      </c>
      <c r="M18" s="11" t="s">
        <v>41</v>
      </c>
    </row>
    <row r="19" spans="1:13" ht="90" hidden="1">
      <c r="A19" s="111"/>
      <c r="B19" s="23">
        <v>4</v>
      </c>
      <c r="C19" s="22" t="s">
        <v>42</v>
      </c>
      <c r="D19" s="15" t="s">
        <v>24</v>
      </c>
      <c r="E19" s="24" t="s">
        <v>25</v>
      </c>
      <c r="F19" s="25"/>
      <c r="G19" s="25"/>
      <c r="H19" s="25"/>
      <c r="I19" s="25"/>
      <c r="J19" s="25"/>
      <c r="K19" s="25"/>
      <c r="L19" s="22" t="s">
        <v>43</v>
      </c>
      <c r="M19" s="11">
        <v>200</v>
      </c>
    </row>
    <row r="20" spans="1:13" ht="90" hidden="1">
      <c r="A20" s="111"/>
      <c r="B20" s="23">
        <v>5</v>
      </c>
      <c r="C20" s="22" t="s">
        <v>44</v>
      </c>
      <c r="D20" s="15" t="s">
        <v>24</v>
      </c>
      <c r="E20" s="24" t="s">
        <v>34</v>
      </c>
      <c r="F20" s="25"/>
      <c r="G20" s="25"/>
      <c r="H20" s="25"/>
      <c r="I20" s="25"/>
      <c r="J20" s="25"/>
      <c r="K20" s="25"/>
      <c r="L20" s="22" t="s">
        <v>45</v>
      </c>
      <c r="M20" s="11">
        <v>1</v>
      </c>
    </row>
    <row r="21" spans="1:13" ht="270" hidden="1">
      <c r="A21" s="111"/>
      <c r="B21" s="23">
        <v>6</v>
      </c>
      <c r="C21" s="22" t="s">
        <v>46</v>
      </c>
      <c r="D21" s="15" t="s">
        <v>24</v>
      </c>
      <c r="E21" s="24" t="s">
        <v>47</v>
      </c>
      <c r="F21" s="25"/>
      <c r="G21" s="25"/>
      <c r="H21" s="25"/>
      <c r="I21" s="25"/>
      <c r="J21" s="25"/>
      <c r="K21" s="25"/>
      <c r="L21" s="22" t="s">
        <v>26</v>
      </c>
      <c r="M21" s="11" t="s">
        <v>27</v>
      </c>
    </row>
    <row r="22" spans="1:13" ht="15" customHeight="1" hidden="1">
      <c r="A22" s="28"/>
      <c r="B22" s="28"/>
      <c r="C22" s="29" t="s">
        <v>11</v>
      </c>
      <c r="D22" s="30"/>
      <c r="E22" s="31"/>
      <c r="F22" s="32">
        <f>SUM(F17:F21)</f>
        <v>50</v>
      </c>
      <c r="G22" s="32"/>
      <c r="H22" s="32"/>
      <c r="I22" s="32">
        <v>50</v>
      </c>
      <c r="J22" s="32"/>
      <c r="K22" s="32"/>
      <c r="L22" s="29"/>
      <c r="M22" s="16"/>
    </row>
    <row r="23" spans="1:13" ht="15" customHeight="1" hidden="1">
      <c r="A23" s="110" t="s">
        <v>48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ht="103.5" customHeight="1" hidden="1">
      <c r="A24" s="111" t="s">
        <v>49</v>
      </c>
      <c r="B24" s="33">
        <v>1</v>
      </c>
      <c r="C24" s="34" t="s">
        <v>50</v>
      </c>
      <c r="D24" s="15" t="s">
        <v>24</v>
      </c>
      <c r="E24" s="14" t="s">
        <v>47</v>
      </c>
      <c r="F24" s="35">
        <v>70</v>
      </c>
      <c r="G24" s="35"/>
      <c r="H24" s="35"/>
      <c r="I24" s="35">
        <v>30</v>
      </c>
      <c r="J24" s="35"/>
      <c r="K24" s="35">
        <v>40</v>
      </c>
      <c r="L24" s="36" t="s">
        <v>51</v>
      </c>
      <c r="M24" s="11" t="s">
        <v>52</v>
      </c>
    </row>
    <row r="25" spans="1:13" ht="120" hidden="1">
      <c r="A25" s="111"/>
      <c r="B25" s="11">
        <v>2</v>
      </c>
      <c r="C25" s="34" t="s">
        <v>53</v>
      </c>
      <c r="D25" s="15" t="s">
        <v>24</v>
      </c>
      <c r="E25" s="14" t="s">
        <v>47</v>
      </c>
      <c r="F25" s="35"/>
      <c r="G25" s="35"/>
      <c r="H25" s="35"/>
      <c r="I25" s="35"/>
      <c r="J25" s="35"/>
      <c r="K25" s="35"/>
      <c r="L25" s="36" t="s">
        <v>29</v>
      </c>
      <c r="M25" s="11" t="s">
        <v>27</v>
      </c>
    </row>
    <row r="26" spans="1:13" ht="120" hidden="1">
      <c r="A26" s="111"/>
      <c r="B26" s="11">
        <v>3</v>
      </c>
      <c r="C26" s="17" t="s">
        <v>54</v>
      </c>
      <c r="D26" s="15">
        <v>2020</v>
      </c>
      <c r="E26" s="14" t="s">
        <v>47</v>
      </c>
      <c r="F26" s="35">
        <v>150</v>
      </c>
      <c r="G26" s="35"/>
      <c r="H26" s="35"/>
      <c r="I26" s="35">
        <v>150</v>
      </c>
      <c r="J26" s="35"/>
      <c r="K26" s="35"/>
      <c r="L26" s="36" t="s">
        <v>55</v>
      </c>
      <c r="M26" s="11">
        <v>1</v>
      </c>
    </row>
    <row r="27" spans="1:13" ht="15" customHeight="1" hidden="1">
      <c r="A27" s="18"/>
      <c r="B27" s="16"/>
      <c r="C27" s="37" t="s">
        <v>11</v>
      </c>
      <c r="D27" s="20"/>
      <c r="E27" s="19"/>
      <c r="F27" s="38">
        <f>SUM(F24:F26)</f>
        <v>220</v>
      </c>
      <c r="G27" s="38"/>
      <c r="H27" s="38"/>
      <c r="I27" s="38">
        <f>SUM(I24:I26)</f>
        <v>180</v>
      </c>
      <c r="J27" s="38"/>
      <c r="K27" s="38">
        <f>SUM(K24:K25)</f>
        <v>40</v>
      </c>
      <c r="L27" s="39"/>
      <c r="M27" s="16"/>
    </row>
    <row r="28" spans="1:13" ht="15" customHeight="1" hidden="1">
      <c r="A28" s="112" t="s">
        <v>56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75" hidden="1">
      <c r="A29" s="22" t="s">
        <v>57</v>
      </c>
      <c r="B29" s="26" t="s">
        <v>58</v>
      </c>
      <c r="C29" s="22" t="s">
        <v>59</v>
      </c>
      <c r="D29" s="22" t="s">
        <v>24</v>
      </c>
      <c r="E29" s="22" t="s">
        <v>60</v>
      </c>
      <c r="F29" s="40">
        <v>20</v>
      </c>
      <c r="G29" s="40"/>
      <c r="H29" s="40"/>
      <c r="I29" s="40">
        <v>20</v>
      </c>
      <c r="J29" s="40"/>
      <c r="K29" s="40"/>
      <c r="L29" s="22" t="s">
        <v>61</v>
      </c>
      <c r="M29" s="26">
        <v>3</v>
      </c>
    </row>
    <row r="30" spans="1:13" ht="15" hidden="1">
      <c r="A30" s="22"/>
      <c r="B30" s="30"/>
      <c r="C30" s="29" t="s">
        <v>11</v>
      </c>
      <c r="D30" s="30"/>
      <c r="E30" s="41"/>
      <c r="F30" s="42">
        <v>20</v>
      </c>
      <c r="G30" s="42"/>
      <c r="H30" s="42"/>
      <c r="I30" s="42">
        <v>20</v>
      </c>
      <c r="J30" s="42"/>
      <c r="K30" s="42"/>
      <c r="L30" s="29"/>
      <c r="M30" s="26"/>
    </row>
    <row r="31" spans="1:13" s="43" customFormat="1" ht="18.75">
      <c r="A31" s="113" t="s">
        <v>62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s="43" customFormat="1" ht="126" customHeight="1">
      <c r="A32" s="114" t="s">
        <v>63</v>
      </c>
      <c r="B32" s="44" t="s">
        <v>58</v>
      </c>
      <c r="C32" s="45" t="s">
        <v>64</v>
      </c>
      <c r="D32" s="46"/>
      <c r="E32" s="46"/>
      <c r="F32" s="47"/>
      <c r="G32" s="47"/>
      <c r="H32" s="47"/>
      <c r="I32" s="47"/>
      <c r="J32" s="48"/>
      <c r="K32" s="48"/>
      <c r="L32" s="46"/>
      <c r="M32" s="46"/>
    </row>
    <row r="33" spans="1:13" s="43" customFormat="1" ht="183.75" customHeight="1">
      <c r="A33" s="114"/>
      <c r="B33" s="49" t="s">
        <v>65</v>
      </c>
      <c r="C33" s="50" t="s">
        <v>66</v>
      </c>
      <c r="D33" s="50" t="s">
        <v>24</v>
      </c>
      <c r="E33" s="51" t="s">
        <v>67</v>
      </c>
      <c r="F33" s="52">
        <v>70</v>
      </c>
      <c r="G33" s="53"/>
      <c r="H33" s="53"/>
      <c r="I33" s="53">
        <v>70</v>
      </c>
      <c r="J33" s="54"/>
      <c r="K33" s="54"/>
      <c r="L33" s="50" t="s">
        <v>68</v>
      </c>
      <c r="M33" s="55" t="s">
        <v>69</v>
      </c>
    </row>
    <row r="34" spans="1:13" s="43" customFormat="1" ht="15">
      <c r="A34" s="56"/>
      <c r="B34" s="57"/>
      <c r="C34" s="56"/>
      <c r="D34" s="58"/>
      <c r="E34" s="58"/>
      <c r="F34" s="59"/>
      <c r="G34" s="59"/>
      <c r="H34" s="59"/>
      <c r="I34" s="59"/>
      <c r="J34" s="59"/>
      <c r="K34" s="59"/>
      <c r="L34" s="56"/>
      <c r="M34" s="58"/>
    </row>
    <row r="35" spans="1:13" ht="24.75" customHeight="1">
      <c r="A35" s="119" t="s">
        <v>211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7" spans="1:13" s="65" customFormat="1" ht="20.25">
      <c r="A37" s="60"/>
      <c r="B37" s="61"/>
      <c r="C37" s="61" t="s">
        <v>70</v>
      </c>
      <c r="D37" s="61"/>
      <c r="E37" s="61"/>
      <c r="F37" s="61"/>
      <c r="G37" s="61"/>
      <c r="H37" s="61"/>
      <c r="I37" s="61" t="s">
        <v>71</v>
      </c>
      <c r="J37" s="62"/>
      <c r="K37" s="62"/>
      <c r="L37" s="63"/>
      <c r="M37" s="64"/>
    </row>
  </sheetData>
  <sheetProtection selectLockedCells="1" selectUnlockedCells="1"/>
  <mergeCells count="27">
    <mergeCell ref="A24:A26"/>
    <mergeCell ref="A28:M28"/>
    <mergeCell ref="A31:M31"/>
    <mergeCell ref="A32:A33"/>
    <mergeCell ref="A35:M35"/>
    <mergeCell ref="L7:L8"/>
    <mergeCell ref="M7:M8"/>
    <mergeCell ref="A10:M10"/>
    <mergeCell ref="A15:M15"/>
    <mergeCell ref="A17:A21"/>
    <mergeCell ref="A23:M23"/>
    <mergeCell ref="F6:F8"/>
    <mergeCell ref="G6:K6"/>
    <mergeCell ref="G7:G8"/>
    <mergeCell ref="H7:I7"/>
    <mergeCell ref="J7:J8"/>
    <mergeCell ref="K7:K8"/>
    <mergeCell ref="L2:M2"/>
    <mergeCell ref="L3:M3"/>
    <mergeCell ref="A4:M4"/>
    <mergeCell ref="A5:A8"/>
    <mergeCell ref="B5:B8"/>
    <mergeCell ref="C5:C8"/>
    <mergeCell ref="D5:D8"/>
    <mergeCell ref="E5:E8"/>
    <mergeCell ref="F5:K5"/>
    <mergeCell ref="L5:M6"/>
  </mergeCells>
  <printOptions horizontalCentered="1"/>
  <pageMargins left="0.7875" right="0.7875" top="1.18125" bottom="0.39375" header="0.5118055555555555" footer="0.511805555555555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88" zoomScaleNormal="88" zoomScaleSheetLayoutView="88" zoomScalePageLayoutView="0" workbookViewId="0" topLeftCell="A106">
      <selection activeCell="C129" sqref="C129"/>
    </sheetView>
  </sheetViews>
  <sheetFormatPr defaultColWidth="6.140625" defaultRowHeight="15"/>
  <cols>
    <col min="1" max="1" width="12.28125" style="1" customWidth="1"/>
    <col min="2" max="2" width="6.140625" style="2" customWidth="1"/>
    <col min="3" max="3" width="25.421875" style="1" customWidth="1"/>
    <col min="4" max="4" width="11.28125" style="3" customWidth="1"/>
    <col min="5" max="5" width="16.00390625" style="3" customWidth="1"/>
    <col min="6" max="6" width="12.7109375" style="4" customWidth="1"/>
    <col min="7" max="7" width="7.8515625" style="4" customWidth="1"/>
    <col min="8" max="8" width="6.57421875" style="4" customWidth="1"/>
    <col min="9" max="9" width="10.57421875" style="4" customWidth="1"/>
    <col min="10" max="10" width="8.28125" style="4" customWidth="1"/>
    <col min="11" max="11" width="12.421875" style="4" customWidth="1"/>
    <col min="12" max="12" width="12.7109375" style="1" customWidth="1"/>
    <col min="13" max="13" width="15.28125" style="3" customWidth="1"/>
    <col min="14" max="16384" width="6.140625" style="5" customWidth="1"/>
  </cols>
  <sheetData>
    <row r="1" spans="1:13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8.5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 customHeight="1">
      <c r="A3" s="107" t="s">
        <v>73</v>
      </c>
      <c r="B3" s="107" t="s">
        <v>5</v>
      </c>
      <c r="C3" s="107" t="s">
        <v>6</v>
      </c>
      <c r="D3" s="107" t="s">
        <v>7</v>
      </c>
      <c r="E3" s="107" t="s">
        <v>8</v>
      </c>
      <c r="F3" s="108" t="s">
        <v>9</v>
      </c>
      <c r="G3" s="108"/>
      <c r="H3" s="108"/>
      <c r="I3" s="108"/>
      <c r="J3" s="108"/>
      <c r="K3" s="108"/>
      <c r="L3" s="107" t="s">
        <v>10</v>
      </c>
      <c r="M3" s="107"/>
    </row>
    <row r="4" spans="1:13" ht="15" customHeight="1">
      <c r="A4" s="107"/>
      <c r="B4" s="107"/>
      <c r="C4" s="107"/>
      <c r="D4" s="107"/>
      <c r="E4" s="107"/>
      <c r="F4" s="108" t="s">
        <v>11</v>
      </c>
      <c r="G4" s="108" t="s">
        <v>12</v>
      </c>
      <c r="H4" s="108"/>
      <c r="I4" s="108"/>
      <c r="J4" s="108"/>
      <c r="K4" s="108"/>
      <c r="L4" s="107"/>
      <c r="M4" s="107"/>
    </row>
    <row r="5" spans="1:13" ht="15" customHeight="1">
      <c r="A5" s="107"/>
      <c r="B5" s="107"/>
      <c r="C5" s="107"/>
      <c r="D5" s="107"/>
      <c r="E5" s="107"/>
      <c r="F5" s="108"/>
      <c r="G5" s="108" t="s">
        <v>13</v>
      </c>
      <c r="H5" s="108" t="s">
        <v>14</v>
      </c>
      <c r="I5" s="108"/>
      <c r="J5" s="108" t="s">
        <v>15</v>
      </c>
      <c r="K5" s="108" t="s">
        <v>16</v>
      </c>
      <c r="L5" s="107" t="s">
        <v>17</v>
      </c>
      <c r="M5" s="107" t="s">
        <v>18</v>
      </c>
    </row>
    <row r="6" spans="1:13" ht="73.5" customHeight="1">
      <c r="A6" s="107"/>
      <c r="B6" s="107"/>
      <c r="C6" s="107"/>
      <c r="D6" s="107"/>
      <c r="E6" s="107"/>
      <c r="F6" s="108"/>
      <c r="G6" s="108"/>
      <c r="H6" s="10" t="s">
        <v>19</v>
      </c>
      <c r="I6" s="10" t="s">
        <v>74</v>
      </c>
      <c r="J6" s="108"/>
      <c r="K6" s="108"/>
      <c r="L6" s="107"/>
      <c r="M6" s="107"/>
    </row>
    <row r="7" spans="1:13" s="3" customFormat="1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15" customHeight="1">
      <c r="A8" s="116" t="s">
        <v>75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5" customHeight="1" hidden="1">
      <c r="A9" s="109" t="s">
        <v>21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95" hidden="1">
      <c r="A10" s="13" t="s">
        <v>22</v>
      </c>
      <c r="B10" s="11">
        <v>1</v>
      </c>
      <c r="C10" s="14" t="s">
        <v>23</v>
      </c>
      <c r="D10" s="15" t="s">
        <v>24</v>
      </c>
      <c r="E10" s="15" t="s">
        <v>25</v>
      </c>
      <c r="F10" s="16"/>
      <c r="G10" s="16"/>
      <c r="H10" s="16"/>
      <c r="I10" s="16"/>
      <c r="J10" s="16"/>
      <c r="K10" s="16"/>
      <c r="L10" s="17" t="s">
        <v>26</v>
      </c>
      <c r="M10" s="11" t="s">
        <v>27</v>
      </c>
    </row>
    <row r="11" spans="1:13" ht="75" hidden="1">
      <c r="A11" s="18"/>
      <c r="B11" s="11">
        <v>2</v>
      </c>
      <c r="C11" s="14" t="s">
        <v>28</v>
      </c>
      <c r="D11" s="15" t="s">
        <v>24</v>
      </c>
      <c r="E11" s="15" t="s">
        <v>25</v>
      </c>
      <c r="F11" s="16"/>
      <c r="G11" s="16"/>
      <c r="H11" s="16"/>
      <c r="I11" s="16"/>
      <c r="J11" s="16"/>
      <c r="K11" s="16"/>
      <c r="L11" s="17" t="s">
        <v>29</v>
      </c>
      <c r="M11" s="11" t="s">
        <v>27</v>
      </c>
    </row>
    <row r="12" spans="1:13" ht="75" hidden="1">
      <c r="A12" s="18"/>
      <c r="B12" s="11">
        <v>3</v>
      </c>
      <c r="C12" s="14" t="s">
        <v>30</v>
      </c>
      <c r="D12" s="15" t="s">
        <v>24</v>
      </c>
      <c r="E12" s="15" t="s">
        <v>25</v>
      </c>
      <c r="F12" s="16"/>
      <c r="G12" s="16"/>
      <c r="H12" s="16"/>
      <c r="I12" s="16"/>
      <c r="J12" s="16"/>
      <c r="K12" s="16"/>
      <c r="L12" s="17" t="s">
        <v>26</v>
      </c>
      <c r="M12" s="11">
        <v>1</v>
      </c>
    </row>
    <row r="13" spans="1:13" ht="15" hidden="1">
      <c r="A13" s="18"/>
      <c r="B13" s="16"/>
      <c r="C13" s="19" t="s">
        <v>11</v>
      </c>
      <c r="D13" s="20"/>
      <c r="E13" s="20"/>
      <c r="F13" s="16"/>
      <c r="G13" s="16"/>
      <c r="H13" s="16"/>
      <c r="I13" s="16"/>
      <c r="J13" s="16"/>
      <c r="K13" s="16"/>
      <c r="L13" s="21"/>
      <c r="M13" s="16"/>
    </row>
    <row r="14" spans="1:13" ht="15" customHeight="1" hidden="1">
      <c r="A14" s="110" t="s">
        <v>31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ht="90" hidden="1">
      <c r="A15" s="22" t="s">
        <v>32</v>
      </c>
      <c r="B15" s="23">
        <v>1</v>
      </c>
      <c r="C15" s="22" t="s">
        <v>33</v>
      </c>
      <c r="D15" s="15" t="s">
        <v>24</v>
      </c>
      <c r="E15" s="24" t="s">
        <v>34</v>
      </c>
      <c r="F15" s="25"/>
      <c r="G15" s="25"/>
      <c r="H15" s="25"/>
      <c r="I15" s="25"/>
      <c r="J15" s="25"/>
      <c r="K15" s="25"/>
      <c r="L15" s="22" t="s">
        <v>35</v>
      </c>
      <c r="M15" s="26">
        <v>1</v>
      </c>
    </row>
    <row r="16" spans="1:13" ht="78" customHeight="1" hidden="1">
      <c r="A16" s="111" t="s">
        <v>36</v>
      </c>
      <c r="B16" s="23">
        <v>2</v>
      </c>
      <c r="C16" s="22" t="s">
        <v>37</v>
      </c>
      <c r="D16" s="15" t="s">
        <v>24</v>
      </c>
      <c r="E16" s="24" t="s">
        <v>34</v>
      </c>
      <c r="F16" s="25">
        <v>50</v>
      </c>
      <c r="G16" s="25"/>
      <c r="H16" s="25"/>
      <c r="I16" s="25">
        <v>50</v>
      </c>
      <c r="J16" s="25"/>
      <c r="K16" s="25"/>
      <c r="L16" s="22" t="s">
        <v>38</v>
      </c>
      <c r="M16" s="11">
        <v>100</v>
      </c>
    </row>
    <row r="17" spans="1:13" ht="120" hidden="1">
      <c r="A17" s="111"/>
      <c r="B17" s="23">
        <v>3</v>
      </c>
      <c r="C17" s="22" t="s">
        <v>39</v>
      </c>
      <c r="D17" s="15" t="s">
        <v>24</v>
      </c>
      <c r="E17" s="24" t="s">
        <v>34</v>
      </c>
      <c r="F17" s="25"/>
      <c r="G17" s="25"/>
      <c r="H17" s="25"/>
      <c r="I17" s="25"/>
      <c r="J17" s="25"/>
      <c r="K17" s="25"/>
      <c r="L17" s="27" t="s">
        <v>40</v>
      </c>
      <c r="M17" s="11" t="s">
        <v>41</v>
      </c>
    </row>
    <row r="18" spans="1:13" ht="75" hidden="1">
      <c r="A18" s="111"/>
      <c r="B18" s="23">
        <v>4</v>
      </c>
      <c r="C18" s="22" t="s">
        <v>42</v>
      </c>
      <c r="D18" s="15" t="s">
        <v>24</v>
      </c>
      <c r="E18" s="24" t="s">
        <v>25</v>
      </c>
      <c r="F18" s="25"/>
      <c r="G18" s="25"/>
      <c r="H18" s="25"/>
      <c r="I18" s="25"/>
      <c r="J18" s="25"/>
      <c r="K18" s="25"/>
      <c r="L18" s="22" t="s">
        <v>43</v>
      </c>
      <c r="M18" s="11">
        <v>200</v>
      </c>
    </row>
    <row r="19" spans="1:13" ht="90" hidden="1">
      <c r="A19" s="111"/>
      <c r="B19" s="23">
        <v>5</v>
      </c>
      <c r="C19" s="22" t="s">
        <v>44</v>
      </c>
      <c r="D19" s="15" t="s">
        <v>24</v>
      </c>
      <c r="E19" s="24" t="s">
        <v>34</v>
      </c>
      <c r="F19" s="25"/>
      <c r="G19" s="25"/>
      <c r="H19" s="25"/>
      <c r="I19" s="25"/>
      <c r="J19" s="25"/>
      <c r="K19" s="25"/>
      <c r="L19" s="22" t="s">
        <v>45</v>
      </c>
      <c r="M19" s="11">
        <v>1</v>
      </c>
    </row>
    <row r="20" spans="1:13" ht="270" hidden="1">
      <c r="A20" s="111"/>
      <c r="B20" s="23">
        <v>6</v>
      </c>
      <c r="C20" s="22" t="s">
        <v>46</v>
      </c>
      <c r="D20" s="15" t="s">
        <v>24</v>
      </c>
      <c r="E20" s="24" t="s">
        <v>47</v>
      </c>
      <c r="F20" s="25"/>
      <c r="G20" s="25"/>
      <c r="H20" s="25"/>
      <c r="I20" s="25"/>
      <c r="J20" s="25"/>
      <c r="K20" s="25"/>
      <c r="L20" s="22" t="s">
        <v>26</v>
      </c>
      <c r="M20" s="11" t="s">
        <v>27</v>
      </c>
    </row>
    <row r="21" spans="1:13" ht="15" customHeight="1" hidden="1">
      <c r="A21" s="28"/>
      <c r="B21" s="28"/>
      <c r="C21" s="29" t="s">
        <v>11</v>
      </c>
      <c r="D21" s="30"/>
      <c r="E21" s="31"/>
      <c r="F21" s="32">
        <f>SUM(F16:F20)</f>
        <v>50</v>
      </c>
      <c r="G21" s="32"/>
      <c r="H21" s="32"/>
      <c r="I21" s="32">
        <v>50</v>
      </c>
      <c r="J21" s="32"/>
      <c r="K21" s="32"/>
      <c r="L21" s="29"/>
      <c r="M21" s="16"/>
    </row>
    <row r="22" spans="1:13" ht="15" customHeight="1" hidden="1">
      <c r="A22" s="110" t="s">
        <v>48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103.5" customHeight="1" hidden="1">
      <c r="A23" s="111" t="s">
        <v>49</v>
      </c>
      <c r="B23" s="33">
        <v>1</v>
      </c>
      <c r="C23" s="34" t="s">
        <v>50</v>
      </c>
      <c r="D23" s="15" t="s">
        <v>24</v>
      </c>
      <c r="E23" s="14" t="s">
        <v>47</v>
      </c>
      <c r="F23" s="35">
        <v>70</v>
      </c>
      <c r="G23" s="35"/>
      <c r="H23" s="35"/>
      <c r="I23" s="35">
        <v>30</v>
      </c>
      <c r="J23" s="35"/>
      <c r="K23" s="35">
        <v>40</v>
      </c>
      <c r="L23" s="36" t="s">
        <v>51</v>
      </c>
      <c r="M23" s="11" t="s">
        <v>52</v>
      </c>
    </row>
    <row r="24" spans="1:13" ht="120" hidden="1">
      <c r="A24" s="111"/>
      <c r="B24" s="11">
        <v>2</v>
      </c>
      <c r="C24" s="34" t="s">
        <v>53</v>
      </c>
      <c r="D24" s="15" t="s">
        <v>24</v>
      </c>
      <c r="E24" s="14" t="s">
        <v>47</v>
      </c>
      <c r="F24" s="35"/>
      <c r="G24" s="35"/>
      <c r="H24" s="35"/>
      <c r="I24" s="35"/>
      <c r="J24" s="35"/>
      <c r="K24" s="35"/>
      <c r="L24" s="36" t="s">
        <v>29</v>
      </c>
      <c r="M24" s="11" t="s">
        <v>27</v>
      </c>
    </row>
    <row r="25" spans="1:13" ht="120" hidden="1">
      <c r="A25" s="111"/>
      <c r="B25" s="11">
        <v>3</v>
      </c>
      <c r="C25" s="17" t="s">
        <v>54</v>
      </c>
      <c r="D25" s="15">
        <v>2020</v>
      </c>
      <c r="E25" s="14" t="s">
        <v>47</v>
      </c>
      <c r="F25" s="35">
        <v>150</v>
      </c>
      <c r="G25" s="35"/>
      <c r="H25" s="35"/>
      <c r="I25" s="35">
        <v>150</v>
      </c>
      <c r="J25" s="35"/>
      <c r="K25" s="35"/>
      <c r="L25" s="36" t="s">
        <v>55</v>
      </c>
      <c r="M25" s="11">
        <v>1</v>
      </c>
    </row>
    <row r="26" spans="1:13" ht="15" customHeight="1" hidden="1">
      <c r="A26" s="18"/>
      <c r="B26" s="16"/>
      <c r="C26" s="37" t="s">
        <v>11</v>
      </c>
      <c r="D26" s="20"/>
      <c r="E26" s="19"/>
      <c r="F26" s="38">
        <f>SUM(F23:F25)</f>
        <v>220</v>
      </c>
      <c r="G26" s="38"/>
      <c r="H26" s="38"/>
      <c r="I26" s="38">
        <f>SUM(I23:I25)</f>
        <v>180</v>
      </c>
      <c r="J26" s="38"/>
      <c r="K26" s="38">
        <f>SUM(K23:K24)</f>
        <v>40</v>
      </c>
      <c r="L26" s="39"/>
      <c r="M26" s="16"/>
    </row>
    <row r="27" spans="1:13" ht="15" customHeight="1" hidden="1">
      <c r="A27" s="112" t="s">
        <v>56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120" hidden="1">
      <c r="A28" s="22" t="s">
        <v>57</v>
      </c>
      <c r="B28" s="26" t="s">
        <v>58</v>
      </c>
      <c r="C28" s="22" t="s">
        <v>59</v>
      </c>
      <c r="D28" s="22" t="s">
        <v>24</v>
      </c>
      <c r="E28" s="22" t="s">
        <v>60</v>
      </c>
      <c r="F28" s="40">
        <v>20</v>
      </c>
      <c r="G28" s="40"/>
      <c r="H28" s="40"/>
      <c r="I28" s="40">
        <v>20</v>
      </c>
      <c r="J28" s="40"/>
      <c r="K28" s="40"/>
      <c r="L28" s="22" t="s">
        <v>61</v>
      </c>
      <c r="M28" s="26">
        <v>3</v>
      </c>
    </row>
    <row r="29" spans="1:13" ht="15" hidden="1">
      <c r="A29" s="22"/>
      <c r="B29" s="30"/>
      <c r="C29" s="29" t="s">
        <v>11</v>
      </c>
      <c r="D29" s="30"/>
      <c r="E29" s="41"/>
      <c r="F29" s="42">
        <v>20</v>
      </c>
      <c r="G29" s="42"/>
      <c r="H29" s="42"/>
      <c r="I29" s="42">
        <v>20</v>
      </c>
      <c r="J29" s="42"/>
      <c r="K29" s="42"/>
      <c r="L29" s="29"/>
      <c r="M29" s="26"/>
    </row>
    <row r="30" spans="1:13" ht="15" customHeight="1">
      <c r="A30" s="117" t="s">
        <v>76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3" ht="27" customHeight="1">
      <c r="A31" s="118" t="s">
        <v>77</v>
      </c>
      <c r="B31" s="66"/>
      <c r="C31" s="67" t="s">
        <v>78</v>
      </c>
      <c r="D31" s="68"/>
      <c r="E31" s="68"/>
      <c r="F31" s="69"/>
      <c r="G31" s="70"/>
      <c r="H31" s="70"/>
      <c r="I31" s="70"/>
      <c r="J31" s="70"/>
      <c r="K31" s="70"/>
      <c r="L31" s="68"/>
      <c r="M31" s="68"/>
    </row>
    <row r="32" spans="1:13" ht="15">
      <c r="A32" s="118"/>
      <c r="B32" s="66" t="s">
        <v>79</v>
      </c>
      <c r="C32" s="67" t="s">
        <v>80</v>
      </c>
      <c r="D32" s="68"/>
      <c r="E32" s="68"/>
      <c r="F32" s="69"/>
      <c r="G32" s="70"/>
      <c r="H32" s="70"/>
      <c r="I32" s="70"/>
      <c r="J32" s="70"/>
      <c r="K32" s="70"/>
      <c r="L32" s="68"/>
      <c r="M32" s="68"/>
    </row>
    <row r="33" spans="1:13" ht="67.5" customHeight="1">
      <c r="A33" s="118"/>
      <c r="B33" s="71" t="s">
        <v>79</v>
      </c>
      <c r="C33" s="72" t="s">
        <v>81</v>
      </c>
      <c r="D33" s="9" t="s">
        <v>24</v>
      </c>
      <c r="E33" s="9" t="s">
        <v>82</v>
      </c>
      <c r="F33" s="73">
        <f>SUM(G33:K33)</f>
        <v>1499.899</v>
      </c>
      <c r="G33" s="74"/>
      <c r="H33" s="74"/>
      <c r="I33" s="74">
        <v>1499.899</v>
      </c>
      <c r="J33" s="74"/>
      <c r="K33" s="74"/>
      <c r="L33" s="9" t="s">
        <v>83</v>
      </c>
      <c r="M33" s="9">
        <v>900</v>
      </c>
    </row>
    <row r="34" spans="1:13" ht="84.75" customHeight="1">
      <c r="A34" s="118"/>
      <c r="B34" s="71" t="s">
        <v>84</v>
      </c>
      <c r="C34" s="72" t="s">
        <v>85</v>
      </c>
      <c r="D34" s="9" t="s">
        <v>24</v>
      </c>
      <c r="E34" s="9" t="s">
        <v>82</v>
      </c>
      <c r="F34" s="73">
        <f>SUM(G34:K34)</f>
        <v>568.786</v>
      </c>
      <c r="G34" s="74"/>
      <c r="H34" s="74"/>
      <c r="I34" s="74">
        <v>568.786</v>
      </c>
      <c r="J34" s="74"/>
      <c r="K34" s="74"/>
      <c r="L34" s="9" t="s">
        <v>86</v>
      </c>
      <c r="M34" s="9" t="s">
        <v>87</v>
      </c>
    </row>
    <row r="35" spans="1:13" ht="60.75" customHeight="1">
      <c r="A35" s="118"/>
      <c r="B35" s="71" t="s">
        <v>88</v>
      </c>
      <c r="C35" s="72" t="s">
        <v>89</v>
      </c>
      <c r="D35" s="9" t="s">
        <v>24</v>
      </c>
      <c r="E35" s="9" t="s">
        <v>82</v>
      </c>
      <c r="F35" s="73">
        <f>SUM(G35:K35)</f>
        <v>1303.331</v>
      </c>
      <c r="G35" s="74"/>
      <c r="H35" s="74"/>
      <c r="I35" s="74">
        <v>1303.331</v>
      </c>
      <c r="J35" s="74"/>
      <c r="K35" s="74"/>
      <c r="L35" s="9" t="s">
        <v>90</v>
      </c>
      <c r="M35" s="9">
        <v>294.5</v>
      </c>
    </row>
    <row r="36" spans="1:13" ht="65.25" customHeight="1">
      <c r="A36" s="118"/>
      <c r="B36" s="71" t="s">
        <v>91</v>
      </c>
      <c r="C36" s="72" t="s">
        <v>92</v>
      </c>
      <c r="D36" s="9" t="s">
        <v>24</v>
      </c>
      <c r="E36" s="9" t="s">
        <v>82</v>
      </c>
      <c r="F36" s="73">
        <f>SUM(G36:K36)</f>
        <v>1240.61</v>
      </c>
      <c r="G36" s="74"/>
      <c r="H36" s="74"/>
      <c r="I36" s="74">
        <v>1240.61</v>
      </c>
      <c r="J36" s="74"/>
      <c r="K36" s="74"/>
      <c r="L36" s="9" t="s">
        <v>90</v>
      </c>
      <c r="M36" s="9">
        <v>294.5</v>
      </c>
    </row>
    <row r="37" spans="1:13" ht="153.75" customHeight="1">
      <c r="A37" s="118"/>
      <c r="B37" s="71" t="s">
        <v>93</v>
      </c>
      <c r="C37" s="72" t="s">
        <v>94</v>
      </c>
      <c r="D37" s="9" t="s">
        <v>24</v>
      </c>
      <c r="E37" s="9" t="s">
        <v>82</v>
      </c>
      <c r="F37" s="73">
        <f>SUM(G37:K37)</f>
        <v>147.36</v>
      </c>
      <c r="G37" s="74"/>
      <c r="H37" s="74"/>
      <c r="I37" s="74">
        <v>147.36</v>
      </c>
      <c r="J37" s="74"/>
      <c r="K37" s="74"/>
      <c r="L37" s="9" t="s">
        <v>95</v>
      </c>
      <c r="M37" s="9">
        <v>12</v>
      </c>
    </row>
    <row r="38" spans="1:13" ht="15">
      <c r="A38" s="118"/>
      <c r="B38" s="66"/>
      <c r="C38" s="75" t="s">
        <v>11</v>
      </c>
      <c r="D38" s="68"/>
      <c r="E38" s="68"/>
      <c r="F38" s="69">
        <f aca="true" t="shared" si="0" ref="F38:K38">SUM(F33:F37)</f>
        <v>4759.985999999999</v>
      </c>
      <c r="G38" s="69">
        <f t="shared" si="0"/>
        <v>0</v>
      </c>
      <c r="H38" s="69">
        <f t="shared" si="0"/>
        <v>0</v>
      </c>
      <c r="I38" s="69">
        <f t="shared" si="0"/>
        <v>4759.985999999999</v>
      </c>
      <c r="J38" s="69">
        <f t="shared" si="0"/>
        <v>0</v>
      </c>
      <c r="K38" s="69">
        <f t="shared" si="0"/>
        <v>0</v>
      </c>
      <c r="L38" s="68"/>
      <c r="M38" s="68"/>
    </row>
    <row r="39" spans="1:13" ht="42.75" customHeight="1">
      <c r="A39" s="118"/>
      <c r="B39" s="76" t="s">
        <v>84</v>
      </c>
      <c r="C39" s="77" t="s">
        <v>96</v>
      </c>
      <c r="D39" s="68"/>
      <c r="E39" s="68"/>
      <c r="F39" s="69"/>
      <c r="G39" s="69"/>
      <c r="H39" s="69"/>
      <c r="I39" s="69"/>
      <c r="J39" s="69"/>
      <c r="K39" s="69"/>
      <c r="L39" s="68"/>
      <c r="M39" s="68"/>
    </row>
    <row r="40" spans="1:13" ht="66.75" customHeight="1">
      <c r="A40" s="118"/>
      <c r="B40" s="71" t="s">
        <v>79</v>
      </c>
      <c r="C40" s="78" t="s">
        <v>97</v>
      </c>
      <c r="D40" s="9" t="s">
        <v>24</v>
      </c>
      <c r="E40" s="9" t="s">
        <v>98</v>
      </c>
      <c r="F40" s="73">
        <f>SUM(G40:K40)</f>
        <v>212</v>
      </c>
      <c r="G40" s="74"/>
      <c r="H40" s="74"/>
      <c r="I40" s="74">
        <v>106</v>
      </c>
      <c r="J40" s="74"/>
      <c r="K40" s="74">
        <v>106</v>
      </c>
      <c r="L40" s="9" t="s">
        <v>99</v>
      </c>
      <c r="M40" s="9">
        <v>10</v>
      </c>
    </row>
    <row r="41" spans="1:13" ht="205.5" customHeight="1">
      <c r="A41" s="118"/>
      <c r="B41" s="71" t="s">
        <v>84</v>
      </c>
      <c r="C41" s="78" t="s">
        <v>100</v>
      </c>
      <c r="D41" s="9" t="s">
        <v>24</v>
      </c>
      <c r="E41" s="9" t="s">
        <v>82</v>
      </c>
      <c r="F41" s="73">
        <f>SUM(G41:K41)</f>
        <v>530</v>
      </c>
      <c r="G41" s="74"/>
      <c r="H41" s="74"/>
      <c r="I41" s="74">
        <v>530</v>
      </c>
      <c r="J41" s="74"/>
      <c r="K41" s="74"/>
      <c r="L41" s="9" t="s">
        <v>101</v>
      </c>
      <c r="M41" s="9" t="s">
        <v>102</v>
      </c>
    </row>
    <row r="42" spans="1:13" ht="90.75" customHeight="1">
      <c r="A42" s="118"/>
      <c r="B42" s="71" t="s">
        <v>88</v>
      </c>
      <c r="C42" s="78" t="s">
        <v>103</v>
      </c>
      <c r="D42" s="9" t="s">
        <v>24</v>
      </c>
      <c r="E42" s="9" t="s">
        <v>82</v>
      </c>
      <c r="F42" s="73">
        <f>SUM(G42:K42)</f>
        <v>159.806</v>
      </c>
      <c r="G42" s="74"/>
      <c r="H42" s="74"/>
      <c r="I42" s="74">
        <v>159.806</v>
      </c>
      <c r="J42" s="74"/>
      <c r="K42" s="74"/>
      <c r="L42" s="9" t="s">
        <v>104</v>
      </c>
      <c r="M42" s="9">
        <v>58.4</v>
      </c>
    </row>
    <row r="43" spans="1:13" ht="15">
      <c r="A43" s="118"/>
      <c r="B43" s="66"/>
      <c r="C43" s="67" t="s">
        <v>11</v>
      </c>
      <c r="D43" s="68"/>
      <c r="E43" s="68"/>
      <c r="F43" s="69">
        <f aca="true" t="shared" si="1" ref="F43:K43">SUM(F40:F42)</f>
        <v>901.806</v>
      </c>
      <c r="G43" s="69">
        <f t="shared" si="1"/>
        <v>0</v>
      </c>
      <c r="H43" s="69">
        <f t="shared" si="1"/>
        <v>0</v>
      </c>
      <c r="I43" s="69">
        <f t="shared" si="1"/>
        <v>795.806</v>
      </c>
      <c r="J43" s="69">
        <f t="shared" si="1"/>
        <v>0</v>
      </c>
      <c r="K43" s="69">
        <f t="shared" si="1"/>
        <v>106</v>
      </c>
      <c r="L43" s="68"/>
      <c r="M43" s="68"/>
    </row>
    <row r="44" spans="1:13" ht="99.75">
      <c r="A44" s="118"/>
      <c r="B44" s="68">
        <v>3</v>
      </c>
      <c r="C44" s="77" t="s">
        <v>105</v>
      </c>
      <c r="D44" s="68"/>
      <c r="E44" s="68"/>
      <c r="F44" s="69"/>
      <c r="G44" s="69"/>
      <c r="H44" s="69"/>
      <c r="I44" s="69"/>
      <c r="J44" s="69"/>
      <c r="K44" s="69"/>
      <c r="L44" s="68"/>
      <c r="M44" s="68"/>
    </row>
    <row r="45" spans="1:13" ht="60">
      <c r="A45" s="118"/>
      <c r="B45" s="9">
        <v>1</v>
      </c>
      <c r="C45" s="79" t="s">
        <v>106</v>
      </c>
      <c r="D45" s="9" t="s">
        <v>24</v>
      </c>
      <c r="E45" s="80" t="s">
        <v>60</v>
      </c>
      <c r="F45" s="73">
        <f>SUM(G45:K45)</f>
        <v>500</v>
      </c>
      <c r="G45" s="74"/>
      <c r="H45" s="74"/>
      <c r="I45" s="74">
        <v>500</v>
      </c>
      <c r="J45" s="74"/>
      <c r="K45" s="74"/>
      <c r="L45" s="9" t="s">
        <v>107</v>
      </c>
      <c r="M45" s="9">
        <v>1</v>
      </c>
    </row>
    <row r="46" spans="1:13" ht="15">
      <c r="A46" s="118"/>
      <c r="B46" s="68"/>
      <c r="C46" s="81" t="s">
        <v>11</v>
      </c>
      <c r="D46" s="68"/>
      <c r="E46" s="82"/>
      <c r="F46" s="69">
        <f aca="true" t="shared" si="2" ref="F46:K46">SUM(F45)</f>
        <v>500</v>
      </c>
      <c r="G46" s="69">
        <f t="shared" si="2"/>
        <v>0</v>
      </c>
      <c r="H46" s="69">
        <f t="shared" si="2"/>
        <v>0</v>
      </c>
      <c r="I46" s="69">
        <f t="shared" si="2"/>
        <v>500</v>
      </c>
      <c r="J46" s="69">
        <f t="shared" si="2"/>
        <v>0</v>
      </c>
      <c r="K46" s="69">
        <f t="shared" si="2"/>
        <v>0</v>
      </c>
      <c r="L46" s="68"/>
      <c r="M46" s="68"/>
    </row>
    <row r="47" spans="1:13" ht="15">
      <c r="A47" s="118"/>
      <c r="B47" s="83" t="s">
        <v>91</v>
      </c>
      <c r="C47" s="81" t="s">
        <v>108</v>
      </c>
      <c r="D47" s="84"/>
      <c r="E47" s="84"/>
      <c r="F47" s="85"/>
      <c r="G47" s="86"/>
      <c r="H47" s="86"/>
      <c r="I47" s="86"/>
      <c r="J47" s="86"/>
      <c r="K47" s="86"/>
      <c r="L47" s="84"/>
      <c r="M47" s="84"/>
    </row>
    <row r="48" spans="1:13" ht="135.75" customHeight="1">
      <c r="A48" s="118"/>
      <c r="B48" s="87" t="s">
        <v>79</v>
      </c>
      <c r="C48" s="88" t="s">
        <v>109</v>
      </c>
      <c r="D48" s="89" t="s">
        <v>24</v>
      </c>
      <c r="E48" s="90" t="s">
        <v>110</v>
      </c>
      <c r="F48" s="91">
        <f>SUM(G48:K48)</f>
        <v>73621.59</v>
      </c>
      <c r="G48" s="92"/>
      <c r="H48" s="92"/>
      <c r="I48" s="92"/>
      <c r="J48" s="91"/>
      <c r="K48" s="92">
        <v>73621.59</v>
      </c>
      <c r="L48" s="9" t="s">
        <v>107</v>
      </c>
      <c r="M48" s="93">
        <v>5</v>
      </c>
    </row>
    <row r="49" spans="1:13" ht="130.5" customHeight="1">
      <c r="A49" s="118"/>
      <c r="B49" s="87" t="s">
        <v>84</v>
      </c>
      <c r="C49" s="94" t="s">
        <v>111</v>
      </c>
      <c r="D49" s="89" t="s">
        <v>24</v>
      </c>
      <c r="E49" s="90" t="s">
        <v>110</v>
      </c>
      <c r="F49" s="91">
        <f>SUM(G49:K49)</f>
        <v>18211</v>
      </c>
      <c r="G49" s="92"/>
      <c r="H49" s="92"/>
      <c r="I49" s="92"/>
      <c r="J49" s="95"/>
      <c r="K49" s="92">
        <v>18211</v>
      </c>
      <c r="L49" s="9" t="s">
        <v>107</v>
      </c>
      <c r="M49" s="89">
        <v>144</v>
      </c>
    </row>
    <row r="50" spans="1:13" ht="92.25" customHeight="1">
      <c r="A50" s="118"/>
      <c r="B50" s="87" t="s">
        <v>88</v>
      </c>
      <c r="C50" s="88" t="s">
        <v>112</v>
      </c>
      <c r="D50" s="89" t="s">
        <v>24</v>
      </c>
      <c r="E50" s="90" t="s">
        <v>60</v>
      </c>
      <c r="F50" s="91">
        <f>SUM(G50:K50)</f>
        <v>363.209</v>
      </c>
      <c r="G50" s="92"/>
      <c r="H50" s="92"/>
      <c r="I50" s="92">
        <v>363.209</v>
      </c>
      <c r="J50" s="91"/>
      <c r="K50" s="92"/>
      <c r="L50" s="9" t="s">
        <v>107</v>
      </c>
      <c r="M50" s="93">
        <v>1</v>
      </c>
    </row>
    <row r="51" spans="1:13" ht="15">
      <c r="A51" s="118"/>
      <c r="B51" s="68"/>
      <c r="C51" s="81" t="s">
        <v>11</v>
      </c>
      <c r="D51" s="84"/>
      <c r="E51" s="84"/>
      <c r="F51" s="85">
        <f aca="true" t="shared" si="3" ref="F51:K51">SUM(F48:F50)</f>
        <v>92195.799</v>
      </c>
      <c r="G51" s="85">
        <f t="shared" si="3"/>
        <v>0</v>
      </c>
      <c r="H51" s="85">
        <f t="shared" si="3"/>
        <v>0</v>
      </c>
      <c r="I51" s="85">
        <f t="shared" si="3"/>
        <v>363.209</v>
      </c>
      <c r="J51" s="85">
        <f t="shared" si="3"/>
        <v>0</v>
      </c>
      <c r="K51" s="85">
        <f t="shared" si="3"/>
        <v>91832.59</v>
      </c>
      <c r="L51" s="84"/>
      <c r="M51" s="84"/>
    </row>
    <row r="52" spans="1:13" ht="15">
      <c r="A52" s="118"/>
      <c r="B52" s="83" t="s">
        <v>93</v>
      </c>
      <c r="C52" s="81" t="s">
        <v>113</v>
      </c>
      <c r="D52" s="84"/>
      <c r="E52" s="84"/>
      <c r="F52" s="85"/>
      <c r="G52" s="86"/>
      <c r="H52" s="86"/>
      <c r="I52" s="86"/>
      <c r="J52" s="86"/>
      <c r="K52" s="86"/>
      <c r="L52" s="84"/>
      <c r="M52" s="84"/>
    </row>
    <row r="53" spans="1:13" ht="117.75" customHeight="1">
      <c r="A53" s="118"/>
      <c r="B53" s="87" t="s">
        <v>79</v>
      </c>
      <c r="C53" s="94" t="s">
        <v>114</v>
      </c>
      <c r="D53" s="89" t="s">
        <v>24</v>
      </c>
      <c r="E53" s="90" t="s">
        <v>115</v>
      </c>
      <c r="F53" s="91">
        <f>SUM(G53:K53)</f>
        <v>1000</v>
      </c>
      <c r="G53" s="92"/>
      <c r="H53" s="92"/>
      <c r="I53" s="92">
        <v>100</v>
      </c>
      <c r="J53" s="92"/>
      <c r="K53" s="92">
        <v>900</v>
      </c>
      <c r="L53" s="9" t="s">
        <v>107</v>
      </c>
      <c r="M53" s="89">
        <v>201</v>
      </c>
    </row>
    <row r="54" spans="1:13" ht="119.25" customHeight="1">
      <c r="A54" s="118"/>
      <c r="B54" s="87" t="s">
        <v>84</v>
      </c>
      <c r="C54" s="79" t="s">
        <v>116</v>
      </c>
      <c r="D54" s="89" t="s">
        <v>24</v>
      </c>
      <c r="E54" s="90" t="s">
        <v>115</v>
      </c>
      <c r="F54" s="91">
        <f>SUM(G54:K54)</f>
        <v>4000</v>
      </c>
      <c r="G54" s="92"/>
      <c r="H54" s="92"/>
      <c r="I54" s="92"/>
      <c r="J54" s="92"/>
      <c r="K54" s="92">
        <v>4000</v>
      </c>
      <c r="L54" s="9" t="s">
        <v>107</v>
      </c>
      <c r="M54" s="89">
        <v>2</v>
      </c>
    </row>
    <row r="55" spans="1:13" ht="120.75" customHeight="1">
      <c r="A55" s="118"/>
      <c r="B55" s="87" t="s">
        <v>88</v>
      </c>
      <c r="C55" s="88" t="s">
        <v>117</v>
      </c>
      <c r="D55" s="89" t="s">
        <v>24</v>
      </c>
      <c r="E55" s="90" t="s">
        <v>115</v>
      </c>
      <c r="F55" s="91">
        <f>SUM(G55:K55)</f>
        <v>1200</v>
      </c>
      <c r="G55" s="92"/>
      <c r="H55" s="92"/>
      <c r="I55" s="92"/>
      <c r="J55" s="92"/>
      <c r="K55" s="92">
        <v>1200</v>
      </c>
      <c r="L55" s="9" t="s">
        <v>107</v>
      </c>
      <c r="M55" s="89">
        <v>1</v>
      </c>
    </row>
    <row r="56" spans="1:13" ht="15">
      <c r="A56" s="118"/>
      <c r="B56" s="83"/>
      <c r="C56" s="77" t="s">
        <v>11</v>
      </c>
      <c r="D56" s="84"/>
      <c r="E56" s="96"/>
      <c r="F56" s="85">
        <f aca="true" t="shared" si="4" ref="F56:K56">SUM(F53:F55)</f>
        <v>6200</v>
      </c>
      <c r="G56" s="85">
        <f t="shared" si="4"/>
        <v>0</v>
      </c>
      <c r="H56" s="85">
        <f t="shared" si="4"/>
        <v>0</v>
      </c>
      <c r="I56" s="85">
        <f t="shared" si="4"/>
        <v>100</v>
      </c>
      <c r="J56" s="85">
        <f t="shared" si="4"/>
        <v>0</v>
      </c>
      <c r="K56" s="85">
        <f t="shared" si="4"/>
        <v>6100</v>
      </c>
      <c r="L56" s="84"/>
      <c r="M56" s="84"/>
    </row>
    <row r="57" spans="1:13" ht="31.5" customHeight="1">
      <c r="A57" s="118"/>
      <c r="B57" s="68">
        <v>6</v>
      </c>
      <c r="C57" s="77" t="s">
        <v>118</v>
      </c>
      <c r="D57" s="68"/>
      <c r="E57" s="68"/>
      <c r="F57" s="69"/>
      <c r="G57" s="69"/>
      <c r="H57" s="69"/>
      <c r="I57" s="69"/>
      <c r="J57" s="69"/>
      <c r="K57" s="69"/>
      <c r="L57" s="68"/>
      <c r="M57" s="68"/>
    </row>
    <row r="58" spans="1:13" ht="15">
      <c r="A58" s="118"/>
      <c r="B58" s="97" t="s">
        <v>119</v>
      </c>
      <c r="C58" s="67" t="s">
        <v>120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3" ht="54" customHeight="1">
      <c r="A59" s="118"/>
      <c r="B59" s="71" t="s">
        <v>79</v>
      </c>
      <c r="C59" s="78" t="s">
        <v>121</v>
      </c>
      <c r="D59" s="9" t="s">
        <v>24</v>
      </c>
      <c r="E59" s="9" t="s">
        <v>122</v>
      </c>
      <c r="F59" s="73">
        <f aca="true" t="shared" si="5" ref="F59:F67">SUM(G59:K59)</f>
        <v>8221.478</v>
      </c>
      <c r="G59" s="74"/>
      <c r="H59" s="74"/>
      <c r="I59" s="74">
        <v>8221.478</v>
      </c>
      <c r="J59" s="74"/>
      <c r="K59" s="74"/>
      <c r="L59" s="9" t="s">
        <v>123</v>
      </c>
      <c r="M59" s="9" t="s">
        <v>124</v>
      </c>
    </row>
    <row r="60" spans="1:13" ht="52.5" customHeight="1">
      <c r="A60" s="118"/>
      <c r="B60" s="71" t="s">
        <v>84</v>
      </c>
      <c r="C60" s="78" t="s">
        <v>125</v>
      </c>
      <c r="D60" s="9" t="s">
        <v>24</v>
      </c>
      <c r="E60" s="9" t="s">
        <v>122</v>
      </c>
      <c r="F60" s="73">
        <f t="shared" si="5"/>
        <v>100</v>
      </c>
      <c r="G60" s="74"/>
      <c r="H60" s="74"/>
      <c r="I60" s="74">
        <v>100</v>
      </c>
      <c r="J60" s="74"/>
      <c r="K60" s="74"/>
      <c r="L60" s="9" t="s">
        <v>123</v>
      </c>
      <c r="M60" s="9" t="s">
        <v>126</v>
      </c>
    </row>
    <row r="61" spans="1:13" ht="106.5" customHeight="1">
      <c r="A61" s="118"/>
      <c r="B61" s="71" t="s">
        <v>88</v>
      </c>
      <c r="C61" s="78" t="s">
        <v>127</v>
      </c>
      <c r="D61" s="9" t="s">
        <v>24</v>
      </c>
      <c r="E61" s="9" t="s">
        <v>122</v>
      </c>
      <c r="F61" s="73">
        <f t="shared" si="5"/>
        <v>10200.833</v>
      </c>
      <c r="G61" s="9"/>
      <c r="H61" s="9"/>
      <c r="I61" s="9">
        <v>10200.833</v>
      </c>
      <c r="J61" s="9"/>
      <c r="K61" s="9"/>
      <c r="L61" s="9" t="s">
        <v>128</v>
      </c>
      <c r="M61" s="9">
        <v>5625</v>
      </c>
    </row>
    <row r="62" spans="1:13" ht="45">
      <c r="A62" s="118"/>
      <c r="B62" s="71" t="s">
        <v>91</v>
      </c>
      <c r="C62" s="78" t="s">
        <v>129</v>
      </c>
      <c r="D62" s="9" t="s">
        <v>24</v>
      </c>
      <c r="E62" s="9" t="s">
        <v>122</v>
      </c>
      <c r="F62" s="73">
        <f t="shared" si="5"/>
        <v>350</v>
      </c>
      <c r="G62" s="74"/>
      <c r="H62" s="74"/>
      <c r="I62" s="74">
        <v>350</v>
      </c>
      <c r="J62" s="74"/>
      <c r="K62" s="74"/>
      <c r="L62" s="9" t="s">
        <v>130</v>
      </c>
      <c r="M62" s="9" t="s">
        <v>131</v>
      </c>
    </row>
    <row r="63" spans="1:13" ht="45">
      <c r="A63" s="118"/>
      <c r="B63" s="71" t="s">
        <v>93</v>
      </c>
      <c r="C63" s="72" t="s">
        <v>132</v>
      </c>
      <c r="D63" s="9" t="s">
        <v>24</v>
      </c>
      <c r="E63" s="9" t="s">
        <v>122</v>
      </c>
      <c r="F63" s="73">
        <f t="shared" si="5"/>
        <v>72.29</v>
      </c>
      <c r="G63" s="74"/>
      <c r="H63" s="74"/>
      <c r="I63" s="74">
        <v>72.29</v>
      </c>
      <c r="J63" s="74"/>
      <c r="K63" s="74"/>
      <c r="L63" s="9" t="s">
        <v>107</v>
      </c>
      <c r="M63" s="9">
        <v>120</v>
      </c>
    </row>
    <row r="64" spans="1:13" ht="102.75" customHeight="1">
      <c r="A64" s="118"/>
      <c r="B64" s="71" t="s">
        <v>133</v>
      </c>
      <c r="C64" s="72" t="s">
        <v>134</v>
      </c>
      <c r="D64" s="9" t="s">
        <v>24</v>
      </c>
      <c r="E64" s="9" t="s">
        <v>122</v>
      </c>
      <c r="F64" s="73">
        <f t="shared" si="5"/>
        <v>158.522</v>
      </c>
      <c r="G64" s="74"/>
      <c r="H64" s="74"/>
      <c r="I64" s="74">
        <v>158.522</v>
      </c>
      <c r="J64" s="74"/>
      <c r="K64" s="74"/>
      <c r="L64" s="9" t="s">
        <v>107</v>
      </c>
      <c r="M64" s="9">
        <v>20</v>
      </c>
    </row>
    <row r="65" spans="1:13" ht="67.5" customHeight="1">
      <c r="A65" s="118"/>
      <c r="B65" s="71" t="s">
        <v>135</v>
      </c>
      <c r="C65" s="72" t="s">
        <v>136</v>
      </c>
      <c r="D65" s="9" t="s">
        <v>24</v>
      </c>
      <c r="E65" s="9" t="s">
        <v>122</v>
      </c>
      <c r="F65" s="73">
        <f t="shared" si="5"/>
        <v>180</v>
      </c>
      <c r="G65" s="74"/>
      <c r="H65" s="74"/>
      <c r="I65" s="74">
        <v>180</v>
      </c>
      <c r="J65" s="74"/>
      <c r="K65" s="74"/>
      <c r="L65" s="9" t="s">
        <v>137</v>
      </c>
      <c r="M65" s="9" t="s">
        <v>138</v>
      </c>
    </row>
    <row r="66" spans="1:13" ht="84.75" customHeight="1">
      <c r="A66" s="118"/>
      <c r="B66" s="71" t="s">
        <v>139</v>
      </c>
      <c r="C66" s="72" t="s">
        <v>140</v>
      </c>
      <c r="D66" s="9" t="s">
        <v>24</v>
      </c>
      <c r="E66" s="9" t="s">
        <v>122</v>
      </c>
      <c r="F66" s="73">
        <f t="shared" si="5"/>
        <v>399.167</v>
      </c>
      <c r="G66" s="74"/>
      <c r="H66" s="74"/>
      <c r="I66" s="74">
        <v>399.167</v>
      </c>
      <c r="J66" s="74"/>
      <c r="K66" s="74"/>
      <c r="L66" s="9" t="s">
        <v>107</v>
      </c>
      <c r="M66" s="9">
        <v>5</v>
      </c>
    </row>
    <row r="67" spans="1:13" ht="60.75" customHeight="1">
      <c r="A67" s="118"/>
      <c r="B67" s="71" t="s">
        <v>141</v>
      </c>
      <c r="C67" s="72" t="s">
        <v>142</v>
      </c>
      <c r="D67" s="9" t="s">
        <v>24</v>
      </c>
      <c r="E67" s="9" t="s">
        <v>122</v>
      </c>
      <c r="F67" s="73">
        <f t="shared" si="5"/>
        <v>1553.752</v>
      </c>
      <c r="G67" s="74"/>
      <c r="H67" s="74"/>
      <c r="I67" s="74">
        <v>1553.752</v>
      </c>
      <c r="J67" s="74"/>
      <c r="K67" s="74"/>
      <c r="L67" s="9" t="s">
        <v>128</v>
      </c>
      <c r="M67" s="9">
        <v>1002</v>
      </c>
    </row>
    <row r="68" spans="1:13" ht="87" customHeight="1">
      <c r="A68" s="118"/>
      <c r="B68" s="71" t="s">
        <v>143</v>
      </c>
      <c r="C68" s="72" t="s">
        <v>144</v>
      </c>
      <c r="D68" s="9" t="s">
        <v>24</v>
      </c>
      <c r="E68" s="9" t="s">
        <v>122</v>
      </c>
      <c r="F68" s="73">
        <v>2495.615</v>
      </c>
      <c r="G68" s="74"/>
      <c r="H68" s="74"/>
      <c r="I68" s="74">
        <v>2495.615</v>
      </c>
      <c r="J68" s="74"/>
      <c r="K68" s="74"/>
      <c r="L68" s="9" t="s">
        <v>128</v>
      </c>
      <c r="M68" s="9">
        <v>1140</v>
      </c>
    </row>
    <row r="69" spans="1:13" ht="87" customHeight="1">
      <c r="A69" s="118"/>
      <c r="B69" s="71" t="s">
        <v>145</v>
      </c>
      <c r="C69" s="99" t="s">
        <v>146</v>
      </c>
      <c r="D69" s="9" t="s">
        <v>24</v>
      </c>
      <c r="E69" s="9" t="s">
        <v>122</v>
      </c>
      <c r="F69" s="73">
        <f>SUM(G69:K69)</f>
        <v>1147.024</v>
      </c>
      <c r="G69" s="74"/>
      <c r="H69" s="74"/>
      <c r="I69" s="74">
        <v>1147.024</v>
      </c>
      <c r="J69" s="74"/>
      <c r="K69" s="74"/>
      <c r="L69" s="9" t="s">
        <v>128</v>
      </c>
      <c r="M69" s="9">
        <v>627</v>
      </c>
    </row>
    <row r="70" spans="1:13" ht="87" customHeight="1">
      <c r="A70" s="118"/>
      <c r="B70" s="71" t="s">
        <v>147</v>
      </c>
      <c r="C70" s="99" t="s">
        <v>148</v>
      </c>
      <c r="D70" s="9" t="s">
        <v>24</v>
      </c>
      <c r="E70" s="9" t="s">
        <v>122</v>
      </c>
      <c r="F70" s="73">
        <f>SUM(G70:K70)</f>
        <v>80.6</v>
      </c>
      <c r="G70" s="74"/>
      <c r="H70" s="74"/>
      <c r="I70" s="74">
        <v>80.6</v>
      </c>
      <c r="J70" s="74"/>
      <c r="K70" s="74"/>
      <c r="L70" s="9" t="s">
        <v>149</v>
      </c>
      <c r="M70" s="9">
        <v>1</v>
      </c>
    </row>
    <row r="71" spans="1:13" ht="15">
      <c r="A71" s="118"/>
      <c r="B71" s="68"/>
      <c r="C71" s="81" t="s">
        <v>11</v>
      </c>
      <c r="D71" s="68"/>
      <c r="E71" s="68"/>
      <c r="F71" s="70">
        <f aca="true" t="shared" si="6" ref="F71:K71">SUM(F59:F70)</f>
        <v>24959.281000000006</v>
      </c>
      <c r="G71" s="70">
        <f t="shared" si="6"/>
        <v>0</v>
      </c>
      <c r="H71" s="70">
        <f t="shared" si="6"/>
        <v>0</v>
      </c>
      <c r="I71" s="70">
        <f t="shared" si="6"/>
        <v>24959.281000000006</v>
      </c>
      <c r="J71" s="70">
        <f t="shared" si="6"/>
        <v>0</v>
      </c>
      <c r="K71" s="70">
        <f t="shared" si="6"/>
        <v>0</v>
      </c>
      <c r="L71" s="68"/>
      <c r="M71" s="68"/>
    </row>
    <row r="72" spans="1:13" ht="42.75">
      <c r="A72" s="118"/>
      <c r="B72" s="66" t="s">
        <v>150</v>
      </c>
      <c r="C72" s="67" t="s">
        <v>151</v>
      </c>
      <c r="D72" s="68"/>
      <c r="E72" s="68"/>
      <c r="F72" s="69"/>
      <c r="G72" s="70"/>
      <c r="H72" s="70"/>
      <c r="I72" s="70"/>
      <c r="J72" s="70"/>
      <c r="K72" s="70"/>
      <c r="L72" s="68"/>
      <c r="M72" s="68"/>
    </row>
    <row r="73" spans="1:13" ht="78.75" customHeight="1">
      <c r="A73" s="118"/>
      <c r="B73" s="71" t="s">
        <v>79</v>
      </c>
      <c r="C73" s="78" t="s">
        <v>152</v>
      </c>
      <c r="D73" s="9" t="s">
        <v>24</v>
      </c>
      <c r="E73" s="9" t="s">
        <v>82</v>
      </c>
      <c r="F73" s="73">
        <f>SUM(G73:K73)</f>
        <v>130</v>
      </c>
      <c r="G73" s="74"/>
      <c r="H73" s="74"/>
      <c r="I73" s="74">
        <v>130</v>
      </c>
      <c r="J73" s="74"/>
      <c r="K73" s="74"/>
      <c r="L73" s="9" t="s">
        <v>153</v>
      </c>
      <c r="M73" s="9">
        <v>40752</v>
      </c>
    </row>
    <row r="74" spans="1:13" ht="66" customHeight="1">
      <c r="A74" s="118"/>
      <c r="B74" s="71" t="s">
        <v>84</v>
      </c>
      <c r="C74" s="78" t="s">
        <v>154</v>
      </c>
      <c r="D74" s="9" t="s">
        <v>24</v>
      </c>
      <c r="E74" s="9" t="s">
        <v>82</v>
      </c>
      <c r="F74" s="73">
        <f>SUM(G74:K74)</f>
        <v>474</v>
      </c>
      <c r="G74" s="74"/>
      <c r="H74" s="74"/>
      <c r="I74" s="74">
        <v>474</v>
      </c>
      <c r="J74" s="74"/>
      <c r="K74" s="74"/>
      <c r="L74" s="89" t="s">
        <v>155</v>
      </c>
      <c r="M74" s="9">
        <v>40.5</v>
      </c>
    </row>
    <row r="75" spans="1:13" ht="45.75" customHeight="1">
      <c r="A75" s="118"/>
      <c r="B75" s="71" t="s">
        <v>88</v>
      </c>
      <c r="C75" s="78" t="s">
        <v>156</v>
      </c>
      <c r="D75" s="9" t="s">
        <v>24</v>
      </c>
      <c r="E75" s="9" t="s">
        <v>82</v>
      </c>
      <c r="F75" s="73">
        <f>SUM(G75:K75)</f>
        <v>50</v>
      </c>
      <c r="G75" s="74"/>
      <c r="H75" s="74"/>
      <c r="I75" s="74">
        <v>50</v>
      </c>
      <c r="J75" s="74"/>
      <c r="K75" s="74"/>
      <c r="L75" s="9" t="s">
        <v>107</v>
      </c>
      <c r="M75" s="9">
        <v>6</v>
      </c>
    </row>
    <row r="76" spans="1:13" ht="115.5" customHeight="1">
      <c r="A76" s="118"/>
      <c r="B76" s="71" t="s">
        <v>91</v>
      </c>
      <c r="C76" s="78" t="s">
        <v>157</v>
      </c>
      <c r="D76" s="9" t="s">
        <v>24</v>
      </c>
      <c r="E76" s="9" t="s">
        <v>82</v>
      </c>
      <c r="F76" s="73">
        <f>SUM(G76:K76)</f>
        <v>300</v>
      </c>
      <c r="G76" s="74"/>
      <c r="H76" s="74"/>
      <c r="I76" s="74">
        <v>300</v>
      </c>
      <c r="J76" s="74"/>
      <c r="K76" s="74"/>
      <c r="L76" s="9" t="s">
        <v>107</v>
      </c>
      <c r="M76" s="9">
        <v>9</v>
      </c>
    </row>
    <row r="77" spans="1:13" ht="15">
      <c r="A77" s="118"/>
      <c r="B77" s="66"/>
      <c r="C77" s="67" t="s">
        <v>11</v>
      </c>
      <c r="D77" s="68"/>
      <c r="E77" s="68"/>
      <c r="F77" s="69">
        <f aca="true" t="shared" si="7" ref="F77:K77">SUM(F73:F76)</f>
        <v>954</v>
      </c>
      <c r="G77" s="69">
        <f t="shared" si="7"/>
        <v>0</v>
      </c>
      <c r="H77" s="69">
        <f t="shared" si="7"/>
        <v>0</v>
      </c>
      <c r="I77" s="69">
        <f t="shared" si="7"/>
        <v>954</v>
      </c>
      <c r="J77" s="69">
        <f t="shared" si="7"/>
        <v>0</v>
      </c>
      <c r="K77" s="69">
        <f t="shared" si="7"/>
        <v>0</v>
      </c>
      <c r="L77" s="84"/>
      <c r="M77" s="68"/>
    </row>
    <row r="78" spans="1:13" ht="48" customHeight="1">
      <c r="A78" s="118"/>
      <c r="B78" s="66" t="s">
        <v>158</v>
      </c>
      <c r="C78" s="81" t="s">
        <v>159</v>
      </c>
      <c r="D78" s="84"/>
      <c r="E78" s="84"/>
      <c r="F78" s="86"/>
      <c r="G78" s="86"/>
      <c r="H78" s="86"/>
      <c r="I78" s="86"/>
      <c r="J78" s="86"/>
      <c r="K78" s="86"/>
      <c r="L78" s="84"/>
      <c r="M78" s="84"/>
    </row>
    <row r="79" spans="1:13" ht="48" customHeight="1">
      <c r="A79" s="118"/>
      <c r="B79" s="71" t="s">
        <v>79</v>
      </c>
      <c r="C79" s="78" t="s">
        <v>160</v>
      </c>
      <c r="D79" s="9" t="s">
        <v>24</v>
      </c>
      <c r="E79" s="9" t="s">
        <v>82</v>
      </c>
      <c r="F79" s="73">
        <f>SUM(F80:F81)</f>
        <v>3423.492</v>
      </c>
      <c r="G79" s="73"/>
      <c r="H79" s="73"/>
      <c r="I79" s="73">
        <f>SUM(I80:I81)</f>
        <v>3423.492</v>
      </c>
      <c r="J79" s="73"/>
      <c r="K79" s="73"/>
      <c r="L79" s="9" t="s">
        <v>153</v>
      </c>
      <c r="M79" s="9">
        <f>SUM(M80:M81)</f>
        <v>1046613</v>
      </c>
    </row>
    <row r="80" spans="1:13" ht="48" customHeight="1">
      <c r="A80" s="118"/>
      <c r="B80" s="71" t="s">
        <v>161</v>
      </c>
      <c r="C80" s="78" t="s">
        <v>162</v>
      </c>
      <c r="D80" s="9" t="s">
        <v>24</v>
      </c>
      <c r="E80" s="9" t="s">
        <v>82</v>
      </c>
      <c r="F80" s="73">
        <f>SUM(G80:K80)</f>
        <v>1772.012</v>
      </c>
      <c r="G80" s="74"/>
      <c r="H80" s="74"/>
      <c r="I80" s="74">
        <v>1772.012</v>
      </c>
      <c r="J80" s="74"/>
      <c r="K80" s="74"/>
      <c r="L80" s="9" t="s">
        <v>153</v>
      </c>
      <c r="M80" s="9">
        <v>558212</v>
      </c>
    </row>
    <row r="81" spans="1:13" ht="49.5" customHeight="1">
      <c r="A81" s="118"/>
      <c r="B81" s="71" t="s">
        <v>65</v>
      </c>
      <c r="C81" s="78" t="s">
        <v>163</v>
      </c>
      <c r="D81" s="9" t="s">
        <v>24</v>
      </c>
      <c r="E81" s="9" t="s">
        <v>82</v>
      </c>
      <c r="F81" s="73">
        <f>SUM(G81:K81)</f>
        <v>1651.48</v>
      </c>
      <c r="G81" s="74"/>
      <c r="H81" s="74"/>
      <c r="I81" s="74">
        <v>1651.48</v>
      </c>
      <c r="J81" s="74"/>
      <c r="K81" s="74"/>
      <c r="L81" s="9" t="s">
        <v>153</v>
      </c>
      <c r="M81" s="9">
        <v>488401</v>
      </c>
    </row>
    <row r="82" spans="1:13" ht="42" customHeight="1">
      <c r="A82" s="118"/>
      <c r="B82" s="71" t="s">
        <v>84</v>
      </c>
      <c r="C82" s="78" t="s">
        <v>164</v>
      </c>
      <c r="D82" s="9" t="s">
        <v>24</v>
      </c>
      <c r="E82" s="9" t="s">
        <v>82</v>
      </c>
      <c r="F82" s="73">
        <f>SUM(G82:K82)</f>
        <v>580.521</v>
      </c>
      <c r="G82" s="74"/>
      <c r="H82" s="74"/>
      <c r="I82" s="74">
        <v>580.521</v>
      </c>
      <c r="J82" s="74"/>
      <c r="K82" s="74"/>
      <c r="L82" s="89" t="s">
        <v>165</v>
      </c>
      <c r="M82" s="89">
        <v>1200</v>
      </c>
    </row>
    <row r="83" spans="1:13" ht="54" customHeight="1">
      <c r="A83" s="118"/>
      <c r="B83" s="71" t="s">
        <v>88</v>
      </c>
      <c r="C83" s="78" t="s">
        <v>166</v>
      </c>
      <c r="D83" s="9" t="s">
        <v>24</v>
      </c>
      <c r="E83" s="9" t="s">
        <v>82</v>
      </c>
      <c r="F83" s="73">
        <f>SUM(G83:K83)</f>
        <v>592.526</v>
      </c>
      <c r="G83" s="74"/>
      <c r="H83" s="74"/>
      <c r="I83" s="74">
        <v>592.526</v>
      </c>
      <c r="J83" s="74"/>
      <c r="K83" s="74"/>
      <c r="L83" s="89" t="s">
        <v>165</v>
      </c>
      <c r="M83" s="89">
        <v>1500</v>
      </c>
    </row>
    <row r="84" spans="1:13" ht="109.5" customHeight="1">
      <c r="A84" s="118"/>
      <c r="B84" s="71" t="s">
        <v>91</v>
      </c>
      <c r="C84" s="78" t="s">
        <v>167</v>
      </c>
      <c r="D84" s="9" t="s">
        <v>24</v>
      </c>
      <c r="E84" s="9" t="s">
        <v>82</v>
      </c>
      <c r="F84" s="73">
        <f>SUM(G84:K84)</f>
        <v>1094.494</v>
      </c>
      <c r="G84" s="74"/>
      <c r="H84" s="74"/>
      <c r="I84" s="74">
        <v>1094.494</v>
      </c>
      <c r="J84" s="74"/>
      <c r="K84" s="74"/>
      <c r="L84" s="89" t="s">
        <v>168</v>
      </c>
      <c r="M84" s="89">
        <v>1570</v>
      </c>
    </row>
    <row r="85" spans="1:13" ht="15">
      <c r="A85" s="118"/>
      <c r="B85" s="66"/>
      <c r="C85" s="67" t="s">
        <v>11</v>
      </c>
      <c r="D85" s="68"/>
      <c r="E85" s="68"/>
      <c r="F85" s="69">
        <f aca="true" t="shared" si="8" ref="F85:K85">SUM(F80:F84)</f>
        <v>5691.032999999999</v>
      </c>
      <c r="G85" s="69">
        <f t="shared" si="8"/>
        <v>0</v>
      </c>
      <c r="H85" s="69">
        <f t="shared" si="8"/>
        <v>0</v>
      </c>
      <c r="I85" s="69">
        <f t="shared" si="8"/>
        <v>5691.032999999999</v>
      </c>
      <c r="J85" s="69">
        <f t="shared" si="8"/>
        <v>0</v>
      </c>
      <c r="K85" s="69">
        <f t="shared" si="8"/>
        <v>0</v>
      </c>
      <c r="L85" s="84"/>
      <c r="M85" s="84"/>
    </row>
    <row r="86" spans="1:13" ht="47.25" customHeight="1">
      <c r="A86" s="118"/>
      <c r="B86" s="66" t="s">
        <v>169</v>
      </c>
      <c r="C86" s="81" t="s">
        <v>170</v>
      </c>
      <c r="D86" s="84"/>
      <c r="E86" s="84"/>
      <c r="F86" s="86"/>
      <c r="G86" s="86"/>
      <c r="H86" s="86"/>
      <c r="I86" s="86"/>
      <c r="J86" s="86"/>
      <c r="K86" s="86"/>
      <c r="L86" s="84"/>
      <c r="M86" s="84"/>
    </row>
    <row r="87" spans="1:13" ht="47.25" customHeight="1">
      <c r="A87" s="118"/>
      <c r="B87" s="71" t="s">
        <v>79</v>
      </c>
      <c r="C87" s="72" t="s">
        <v>171</v>
      </c>
      <c r="D87" s="9" t="s">
        <v>24</v>
      </c>
      <c r="E87" s="9" t="s">
        <v>122</v>
      </c>
      <c r="F87" s="73">
        <f>SUM(G87:K87)</f>
        <v>74</v>
      </c>
      <c r="G87" s="74"/>
      <c r="H87" s="74"/>
      <c r="I87" s="74">
        <v>74</v>
      </c>
      <c r="J87" s="74"/>
      <c r="K87" s="74"/>
      <c r="L87" s="9" t="s">
        <v>107</v>
      </c>
      <c r="M87" s="9">
        <v>385</v>
      </c>
    </row>
    <row r="88" spans="1:13" ht="69.75" customHeight="1">
      <c r="A88" s="118"/>
      <c r="B88" s="71" t="s">
        <v>84</v>
      </c>
      <c r="C88" s="72" t="s">
        <v>172</v>
      </c>
      <c r="D88" s="9" t="s">
        <v>24</v>
      </c>
      <c r="E88" s="9" t="s">
        <v>122</v>
      </c>
      <c r="F88" s="73">
        <f>SUM(G88:K88)</f>
        <v>45</v>
      </c>
      <c r="G88" s="74"/>
      <c r="H88" s="74"/>
      <c r="I88" s="74">
        <v>45</v>
      </c>
      <c r="J88" s="74"/>
      <c r="K88" s="74"/>
      <c r="L88" s="9" t="s">
        <v>107</v>
      </c>
      <c r="M88" s="9">
        <v>5050</v>
      </c>
    </row>
    <row r="89" spans="1:13" ht="80.25" customHeight="1">
      <c r="A89" s="118"/>
      <c r="B89" s="71" t="s">
        <v>88</v>
      </c>
      <c r="C89" s="78" t="s">
        <v>173</v>
      </c>
      <c r="D89" s="9" t="s">
        <v>24</v>
      </c>
      <c r="E89" s="9" t="s">
        <v>122</v>
      </c>
      <c r="F89" s="73">
        <f>SUM(G89:K89)</f>
        <v>40</v>
      </c>
      <c r="G89" s="74"/>
      <c r="H89" s="74"/>
      <c r="I89" s="74">
        <v>40</v>
      </c>
      <c r="J89" s="74"/>
      <c r="K89" s="74"/>
      <c r="L89" s="9" t="s">
        <v>174</v>
      </c>
      <c r="M89" s="9">
        <v>18</v>
      </c>
    </row>
    <row r="90" spans="1:13" ht="15">
      <c r="A90" s="118"/>
      <c r="B90" s="66"/>
      <c r="C90" s="67" t="s">
        <v>11</v>
      </c>
      <c r="D90" s="68"/>
      <c r="E90" s="68"/>
      <c r="F90" s="69">
        <f aca="true" t="shared" si="9" ref="F90:K90">SUM(F87:F89)</f>
        <v>159</v>
      </c>
      <c r="G90" s="69">
        <f t="shared" si="9"/>
        <v>0</v>
      </c>
      <c r="H90" s="69">
        <f t="shared" si="9"/>
        <v>0</v>
      </c>
      <c r="I90" s="69">
        <f t="shared" si="9"/>
        <v>159</v>
      </c>
      <c r="J90" s="69">
        <f t="shared" si="9"/>
        <v>0</v>
      </c>
      <c r="K90" s="69">
        <f t="shared" si="9"/>
        <v>0</v>
      </c>
      <c r="L90" s="68"/>
      <c r="M90" s="68"/>
    </row>
    <row r="91" spans="1:13" ht="95.25" customHeight="1">
      <c r="A91" s="118"/>
      <c r="B91" s="66" t="s">
        <v>175</v>
      </c>
      <c r="C91" s="81" t="s">
        <v>176</v>
      </c>
      <c r="D91" s="68"/>
      <c r="E91" s="68"/>
      <c r="F91" s="69"/>
      <c r="G91" s="69"/>
      <c r="H91" s="69"/>
      <c r="I91" s="69"/>
      <c r="J91" s="69"/>
      <c r="K91" s="69"/>
      <c r="L91" s="68"/>
      <c r="M91" s="68"/>
    </row>
    <row r="92" spans="1:13" ht="49.5" customHeight="1">
      <c r="A92" s="118"/>
      <c r="B92" s="71" t="s">
        <v>79</v>
      </c>
      <c r="C92" s="72" t="s">
        <v>177</v>
      </c>
      <c r="D92" s="9" t="s">
        <v>24</v>
      </c>
      <c r="E92" s="9" t="s">
        <v>122</v>
      </c>
      <c r="F92" s="73">
        <f>SUM(G92:K92)</f>
        <v>199</v>
      </c>
      <c r="G92" s="74"/>
      <c r="H92" s="74"/>
      <c r="I92" s="74">
        <v>199</v>
      </c>
      <c r="J92" s="74"/>
      <c r="K92" s="74"/>
      <c r="L92" s="9" t="s">
        <v>178</v>
      </c>
      <c r="M92" s="9">
        <v>1105</v>
      </c>
    </row>
    <row r="93" spans="1:13" ht="45" customHeight="1">
      <c r="A93" s="118"/>
      <c r="B93" s="71" t="s">
        <v>84</v>
      </c>
      <c r="C93" s="78" t="s">
        <v>179</v>
      </c>
      <c r="D93" s="9" t="s">
        <v>24</v>
      </c>
      <c r="E93" s="9" t="s">
        <v>122</v>
      </c>
      <c r="F93" s="73">
        <f>SUM(G93:K93)</f>
        <v>80</v>
      </c>
      <c r="G93" s="74"/>
      <c r="H93" s="74"/>
      <c r="I93" s="74">
        <v>80</v>
      </c>
      <c r="J93" s="74"/>
      <c r="K93" s="74"/>
      <c r="L93" s="9" t="s">
        <v>107</v>
      </c>
      <c r="M93" s="9">
        <v>65</v>
      </c>
    </row>
    <row r="94" spans="1:13" ht="50.25" customHeight="1">
      <c r="A94" s="118"/>
      <c r="B94" s="71" t="s">
        <v>88</v>
      </c>
      <c r="C94" s="78" t="s">
        <v>180</v>
      </c>
      <c r="D94" s="9" t="s">
        <v>24</v>
      </c>
      <c r="E94" s="9" t="s">
        <v>122</v>
      </c>
      <c r="F94" s="73">
        <f>SUM(G94:K94)</f>
        <v>29.1</v>
      </c>
      <c r="G94" s="74"/>
      <c r="H94" s="74"/>
      <c r="I94" s="74">
        <v>29.1</v>
      </c>
      <c r="J94" s="74"/>
      <c r="K94" s="74"/>
      <c r="L94" s="9" t="s">
        <v>181</v>
      </c>
      <c r="M94" s="9">
        <v>20</v>
      </c>
    </row>
    <row r="95" spans="1:13" ht="45">
      <c r="A95" s="118"/>
      <c r="B95" s="71" t="s">
        <v>91</v>
      </c>
      <c r="C95" s="78" t="s">
        <v>182</v>
      </c>
      <c r="D95" s="9" t="s">
        <v>24</v>
      </c>
      <c r="E95" s="9" t="s">
        <v>122</v>
      </c>
      <c r="F95" s="73">
        <f>SUM(G95:K95)</f>
        <v>16.25</v>
      </c>
      <c r="G95" s="74"/>
      <c r="H95" s="74"/>
      <c r="I95" s="74">
        <v>16.25</v>
      </c>
      <c r="J95" s="74"/>
      <c r="K95" s="74"/>
      <c r="L95" s="9" t="s">
        <v>107</v>
      </c>
      <c r="M95" s="9">
        <v>65</v>
      </c>
    </row>
    <row r="96" spans="1:13" ht="45">
      <c r="A96" s="118"/>
      <c r="B96" s="71" t="s">
        <v>93</v>
      </c>
      <c r="C96" s="78" t="s">
        <v>183</v>
      </c>
      <c r="D96" s="9" t="s">
        <v>24</v>
      </c>
      <c r="E96" s="9" t="s">
        <v>122</v>
      </c>
      <c r="F96" s="73">
        <f>SUM(G96:K96)</f>
        <v>1784</v>
      </c>
      <c r="G96" s="74"/>
      <c r="H96" s="74"/>
      <c r="I96" s="74">
        <v>1784</v>
      </c>
      <c r="J96" s="74"/>
      <c r="K96" s="74"/>
      <c r="L96" s="89" t="s">
        <v>107</v>
      </c>
      <c r="M96" s="89">
        <v>33</v>
      </c>
    </row>
    <row r="97" spans="1:13" ht="15">
      <c r="A97" s="118"/>
      <c r="B97" s="66"/>
      <c r="C97" s="67" t="s">
        <v>11</v>
      </c>
      <c r="D97" s="68"/>
      <c r="E97" s="68"/>
      <c r="F97" s="69">
        <f aca="true" t="shared" si="10" ref="F97:K97">SUM(F92:F96)</f>
        <v>2108.35</v>
      </c>
      <c r="G97" s="69">
        <f t="shared" si="10"/>
        <v>0</v>
      </c>
      <c r="H97" s="69">
        <f t="shared" si="10"/>
        <v>0</v>
      </c>
      <c r="I97" s="69">
        <f t="shared" si="10"/>
        <v>2108.35</v>
      </c>
      <c r="J97" s="69">
        <f t="shared" si="10"/>
        <v>0</v>
      </c>
      <c r="K97" s="69">
        <f t="shared" si="10"/>
        <v>0</v>
      </c>
      <c r="L97" s="84"/>
      <c r="M97" s="68"/>
    </row>
    <row r="98" spans="1:13" ht="47.25" customHeight="1">
      <c r="A98" s="118"/>
      <c r="B98" s="66" t="s">
        <v>184</v>
      </c>
      <c r="C98" s="81" t="s">
        <v>185</v>
      </c>
      <c r="D98" s="98"/>
      <c r="E98" s="98"/>
      <c r="F98" s="69"/>
      <c r="G98" s="69"/>
      <c r="H98" s="69"/>
      <c r="I98" s="69"/>
      <c r="J98" s="69"/>
      <c r="K98" s="69"/>
      <c r="L98" s="68"/>
      <c r="M98" s="68"/>
    </row>
    <row r="99" spans="1:13" ht="51.75" customHeight="1">
      <c r="A99" s="118"/>
      <c r="B99" s="71" t="s">
        <v>79</v>
      </c>
      <c r="C99" s="78" t="s">
        <v>186</v>
      </c>
      <c r="D99" s="9" t="s">
        <v>24</v>
      </c>
      <c r="E99" s="9" t="s">
        <v>122</v>
      </c>
      <c r="F99" s="73">
        <f>SUM(G99:K99)</f>
        <v>100</v>
      </c>
      <c r="G99" s="74"/>
      <c r="H99" s="74"/>
      <c r="I99" s="74">
        <v>100</v>
      </c>
      <c r="J99" s="74"/>
      <c r="K99" s="74"/>
      <c r="L99" s="9" t="s">
        <v>107</v>
      </c>
      <c r="M99" s="9">
        <v>41</v>
      </c>
    </row>
    <row r="100" spans="1:13" ht="81" customHeight="1">
      <c r="A100" s="118"/>
      <c r="B100" s="71" t="s">
        <v>84</v>
      </c>
      <c r="C100" s="78" t="s">
        <v>187</v>
      </c>
      <c r="D100" s="9" t="s">
        <v>24</v>
      </c>
      <c r="E100" s="9" t="s">
        <v>122</v>
      </c>
      <c r="F100" s="73">
        <f>SUM(G100:K100)</f>
        <v>1170.413</v>
      </c>
      <c r="G100" s="74"/>
      <c r="H100" s="74"/>
      <c r="I100" s="74">
        <v>1170.413</v>
      </c>
      <c r="J100" s="74"/>
      <c r="K100" s="74"/>
      <c r="L100" s="9" t="s">
        <v>188</v>
      </c>
      <c r="M100" s="9">
        <v>137</v>
      </c>
    </row>
    <row r="101" spans="1:13" ht="81" customHeight="1">
      <c r="A101" s="118"/>
      <c r="B101" s="71" t="s">
        <v>88</v>
      </c>
      <c r="C101" s="99" t="s">
        <v>189</v>
      </c>
      <c r="D101" s="9" t="s">
        <v>24</v>
      </c>
      <c r="E101" s="9" t="s">
        <v>122</v>
      </c>
      <c r="F101" s="73">
        <f>SUM(G101:K101)</f>
        <v>49.58</v>
      </c>
      <c r="G101" s="74"/>
      <c r="H101" s="74"/>
      <c r="I101" s="74">
        <v>49.58</v>
      </c>
      <c r="J101" s="74"/>
      <c r="K101" s="74"/>
      <c r="L101" s="9" t="s">
        <v>107</v>
      </c>
      <c r="M101" s="9">
        <v>37</v>
      </c>
    </row>
    <row r="102" spans="1:13" ht="15">
      <c r="A102" s="118"/>
      <c r="B102" s="66"/>
      <c r="C102" s="67" t="s">
        <v>11</v>
      </c>
      <c r="D102" s="68"/>
      <c r="E102" s="68"/>
      <c r="F102" s="69">
        <f aca="true" t="shared" si="11" ref="F102:K102">SUM(F99:F101)</f>
        <v>1319.993</v>
      </c>
      <c r="G102" s="69">
        <f t="shared" si="11"/>
        <v>0</v>
      </c>
      <c r="H102" s="69">
        <f t="shared" si="11"/>
        <v>0</v>
      </c>
      <c r="I102" s="69">
        <f t="shared" si="11"/>
        <v>1319.993</v>
      </c>
      <c r="J102" s="69">
        <f t="shared" si="11"/>
        <v>0</v>
      </c>
      <c r="K102" s="69">
        <f t="shared" si="11"/>
        <v>0</v>
      </c>
      <c r="L102" s="68"/>
      <c r="M102" s="68"/>
    </row>
    <row r="103" spans="1:13" ht="47.25" customHeight="1">
      <c r="A103" s="118"/>
      <c r="B103" s="66" t="s">
        <v>190</v>
      </c>
      <c r="C103" s="81" t="s">
        <v>191</v>
      </c>
      <c r="D103" s="68"/>
      <c r="E103" s="68"/>
      <c r="F103" s="69"/>
      <c r="G103" s="69"/>
      <c r="H103" s="69"/>
      <c r="I103" s="69"/>
      <c r="J103" s="69"/>
      <c r="K103" s="69"/>
      <c r="L103" s="68"/>
      <c r="M103" s="68"/>
    </row>
    <row r="104" spans="1:13" ht="47.25" customHeight="1">
      <c r="A104" s="118"/>
      <c r="B104" s="71" t="s">
        <v>79</v>
      </c>
      <c r="C104" s="78" t="s">
        <v>192</v>
      </c>
      <c r="D104" s="9" t="s">
        <v>24</v>
      </c>
      <c r="E104" s="9" t="s">
        <v>122</v>
      </c>
      <c r="F104" s="73">
        <f aca="true" t="shared" si="12" ref="F104:F111">SUM(G104:K104)</f>
        <v>5.26</v>
      </c>
      <c r="G104" s="74"/>
      <c r="H104" s="74"/>
      <c r="I104" s="74">
        <v>5.26</v>
      </c>
      <c r="J104" s="74"/>
      <c r="K104" s="74"/>
      <c r="L104" s="9" t="s">
        <v>193</v>
      </c>
      <c r="M104" s="9" t="s">
        <v>194</v>
      </c>
    </row>
    <row r="105" spans="1:13" ht="60" customHeight="1">
      <c r="A105" s="118"/>
      <c r="B105" s="71" t="s">
        <v>84</v>
      </c>
      <c r="C105" s="78" t="s">
        <v>195</v>
      </c>
      <c r="D105" s="9" t="s">
        <v>24</v>
      </c>
      <c r="E105" s="9" t="s">
        <v>122</v>
      </c>
      <c r="F105" s="73">
        <f t="shared" si="12"/>
        <v>96.9</v>
      </c>
      <c r="G105" s="74"/>
      <c r="H105" s="74"/>
      <c r="I105" s="74">
        <v>96.9</v>
      </c>
      <c r="J105" s="74"/>
      <c r="K105" s="74"/>
      <c r="L105" s="9" t="s">
        <v>107</v>
      </c>
      <c r="M105" s="9">
        <v>32</v>
      </c>
    </row>
    <row r="106" spans="1:13" ht="45">
      <c r="A106" s="118"/>
      <c r="B106" s="71" t="s">
        <v>88</v>
      </c>
      <c r="C106" s="78" t="s">
        <v>196</v>
      </c>
      <c r="D106" s="9" t="s">
        <v>24</v>
      </c>
      <c r="E106" s="9" t="s">
        <v>122</v>
      </c>
      <c r="F106" s="73">
        <f t="shared" si="12"/>
        <v>51</v>
      </c>
      <c r="G106" s="74"/>
      <c r="H106" s="74"/>
      <c r="I106" s="74">
        <v>51</v>
      </c>
      <c r="J106" s="74"/>
      <c r="K106" s="74"/>
      <c r="L106" s="89" t="s">
        <v>197</v>
      </c>
      <c r="M106" s="9">
        <v>34</v>
      </c>
    </row>
    <row r="107" spans="1:13" ht="46.5" customHeight="1">
      <c r="A107" s="118"/>
      <c r="B107" s="71" t="s">
        <v>91</v>
      </c>
      <c r="C107" s="78" t="s">
        <v>198</v>
      </c>
      <c r="D107" s="9" t="s">
        <v>24</v>
      </c>
      <c r="E107" s="9" t="s">
        <v>122</v>
      </c>
      <c r="F107" s="73">
        <f t="shared" si="12"/>
        <v>200</v>
      </c>
      <c r="G107" s="74"/>
      <c r="H107" s="74"/>
      <c r="I107" s="74">
        <v>200</v>
      </c>
      <c r="J107" s="74"/>
      <c r="K107" s="74"/>
      <c r="L107" s="9" t="s">
        <v>199</v>
      </c>
      <c r="M107" s="9">
        <v>132</v>
      </c>
    </row>
    <row r="108" spans="1:13" ht="45">
      <c r="A108" s="118"/>
      <c r="B108" s="100" t="s">
        <v>93</v>
      </c>
      <c r="C108" s="72" t="s">
        <v>200</v>
      </c>
      <c r="D108" s="80" t="s">
        <v>24</v>
      </c>
      <c r="E108" s="9" t="s">
        <v>122</v>
      </c>
      <c r="F108" s="73">
        <f t="shared" si="12"/>
        <v>15</v>
      </c>
      <c r="G108" s="101"/>
      <c r="H108" s="101"/>
      <c r="I108" s="101">
        <v>15</v>
      </c>
      <c r="J108" s="80"/>
      <c r="K108" s="80"/>
      <c r="L108" s="9" t="s">
        <v>107</v>
      </c>
      <c r="M108" s="80">
        <v>30</v>
      </c>
    </row>
    <row r="109" spans="1:13" ht="59.25" customHeight="1">
      <c r="A109" s="118"/>
      <c r="B109" s="100" t="s">
        <v>133</v>
      </c>
      <c r="C109" s="78" t="s">
        <v>201</v>
      </c>
      <c r="D109" s="9" t="s">
        <v>24</v>
      </c>
      <c r="E109" s="9" t="s">
        <v>122</v>
      </c>
      <c r="F109" s="73">
        <f t="shared" si="12"/>
        <v>30</v>
      </c>
      <c r="G109" s="74"/>
      <c r="H109" s="74"/>
      <c r="I109" s="74">
        <v>30</v>
      </c>
      <c r="J109" s="74"/>
      <c r="K109" s="74"/>
      <c r="L109" s="9" t="s">
        <v>83</v>
      </c>
      <c r="M109" s="9">
        <v>5940</v>
      </c>
    </row>
    <row r="110" spans="1:13" ht="63.75" customHeight="1">
      <c r="A110" s="118"/>
      <c r="B110" s="100" t="s">
        <v>135</v>
      </c>
      <c r="C110" s="72" t="s">
        <v>202</v>
      </c>
      <c r="D110" s="9" t="s">
        <v>24</v>
      </c>
      <c r="E110" s="9" t="s">
        <v>122</v>
      </c>
      <c r="F110" s="73">
        <f t="shared" si="12"/>
        <v>4.876</v>
      </c>
      <c r="G110" s="74"/>
      <c r="H110" s="74"/>
      <c r="I110" s="74">
        <v>4.876</v>
      </c>
      <c r="J110" s="74"/>
      <c r="K110" s="74"/>
      <c r="L110" s="9" t="s">
        <v>193</v>
      </c>
      <c r="M110" s="9" t="s">
        <v>203</v>
      </c>
    </row>
    <row r="111" spans="1:13" ht="63.75" customHeight="1">
      <c r="A111" s="118"/>
      <c r="B111" s="100" t="s">
        <v>139</v>
      </c>
      <c r="C111" s="72" t="s">
        <v>204</v>
      </c>
      <c r="D111" s="9" t="s">
        <v>24</v>
      </c>
      <c r="E111" s="9" t="s">
        <v>122</v>
      </c>
      <c r="F111" s="73">
        <f t="shared" si="12"/>
        <v>420</v>
      </c>
      <c r="G111" s="74"/>
      <c r="H111" s="74"/>
      <c r="I111" s="74">
        <v>420</v>
      </c>
      <c r="J111" s="74"/>
      <c r="K111" s="74"/>
      <c r="L111" s="9" t="s">
        <v>107</v>
      </c>
      <c r="M111" s="9">
        <v>19</v>
      </c>
    </row>
    <row r="112" spans="1:13" ht="15">
      <c r="A112" s="118"/>
      <c r="B112" s="66"/>
      <c r="C112" s="102" t="s">
        <v>11</v>
      </c>
      <c r="D112" s="68"/>
      <c r="E112" s="82"/>
      <c r="F112" s="69">
        <f aca="true" t="shared" si="13" ref="F112:K112">SUM(F104:F111)</f>
        <v>823.0360000000001</v>
      </c>
      <c r="G112" s="69">
        <f t="shared" si="13"/>
        <v>0</v>
      </c>
      <c r="H112" s="69">
        <f t="shared" si="13"/>
        <v>0</v>
      </c>
      <c r="I112" s="69">
        <f t="shared" si="13"/>
        <v>823.0360000000001</v>
      </c>
      <c r="J112" s="69">
        <f t="shared" si="13"/>
        <v>0</v>
      </c>
      <c r="K112" s="69">
        <f t="shared" si="13"/>
        <v>0</v>
      </c>
      <c r="L112" s="68"/>
      <c r="M112" s="82"/>
    </row>
    <row r="113" spans="1:13" ht="15">
      <c r="A113" s="118"/>
      <c r="B113" s="66"/>
      <c r="C113" s="102" t="s">
        <v>205</v>
      </c>
      <c r="D113" s="68"/>
      <c r="E113" s="82"/>
      <c r="F113" s="69">
        <f aca="true" t="shared" si="14" ref="F113:K113">SUM(F71+F77+F85+F90+F97+F102+F112)</f>
        <v>36014.69300000001</v>
      </c>
      <c r="G113" s="69">
        <f t="shared" si="14"/>
        <v>0</v>
      </c>
      <c r="H113" s="69">
        <f t="shared" si="14"/>
        <v>0</v>
      </c>
      <c r="I113" s="69">
        <f t="shared" si="14"/>
        <v>36014.69300000001</v>
      </c>
      <c r="J113" s="69">
        <f t="shared" si="14"/>
        <v>0</v>
      </c>
      <c r="K113" s="69">
        <f t="shared" si="14"/>
        <v>0</v>
      </c>
      <c r="L113" s="68"/>
      <c r="M113" s="82"/>
    </row>
    <row r="114" spans="1:13" ht="45.75" customHeight="1">
      <c r="A114" s="118"/>
      <c r="B114" s="66" t="s">
        <v>135</v>
      </c>
      <c r="C114" s="102" t="s">
        <v>206</v>
      </c>
      <c r="D114" s="9"/>
      <c r="E114" s="80"/>
      <c r="F114" s="73"/>
      <c r="G114" s="73"/>
      <c r="H114" s="73"/>
      <c r="I114" s="73"/>
      <c r="J114" s="73"/>
      <c r="K114" s="73"/>
      <c r="L114" s="9"/>
      <c r="M114" s="80"/>
    </row>
    <row r="115" spans="1:13" ht="168.75" customHeight="1">
      <c r="A115" s="118"/>
      <c r="B115" s="71" t="s">
        <v>79</v>
      </c>
      <c r="C115" s="103" t="s">
        <v>206</v>
      </c>
      <c r="D115" s="9" t="s">
        <v>24</v>
      </c>
      <c r="E115" s="80" t="s">
        <v>60</v>
      </c>
      <c r="F115" s="73">
        <f>SUM(G115:K115)</f>
        <v>3172.52</v>
      </c>
      <c r="G115" s="73"/>
      <c r="H115" s="73"/>
      <c r="I115" s="73">
        <v>3172.52</v>
      </c>
      <c r="J115" s="73"/>
      <c r="K115" s="73"/>
      <c r="L115" s="9" t="s">
        <v>207</v>
      </c>
      <c r="M115" s="80" t="s">
        <v>208</v>
      </c>
    </row>
    <row r="116" spans="1:13" ht="15">
      <c r="A116" s="80"/>
      <c r="B116" s="66"/>
      <c r="C116" s="102" t="s">
        <v>11</v>
      </c>
      <c r="D116" s="68"/>
      <c r="E116" s="82"/>
      <c r="F116" s="69">
        <f aca="true" t="shared" si="15" ref="F116:K116">SUM(F115:F115)</f>
        <v>3172.52</v>
      </c>
      <c r="G116" s="69">
        <f t="shared" si="15"/>
        <v>0</v>
      </c>
      <c r="H116" s="69">
        <f t="shared" si="15"/>
        <v>0</v>
      </c>
      <c r="I116" s="69">
        <f t="shared" si="15"/>
        <v>3172.52</v>
      </c>
      <c r="J116" s="69">
        <f t="shared" si="15"/>
        <v>0</v>
      </c>
      <c r="K116" s="69">
        <f t="shared" si="15"/>
        <v>0</v>
      </c>
      <c r="L116" s="9"/>
      <c r="M116" s="80"/>
    </row>
    <row r="117" spans="1:13" ht="15">
      <c r="A117" s="80"/>
      <c r="B117" s="66"/>
      <c r="C117" s="102" t="s">
        <v>209</v>
      </c>
      <c r="D117" s="68"/>
      <c r="E117" s="82"/>
      <c r="F117" s="69">
        <f aca="true" t="shared" si="16" ref="F117:K117">SUM(F38+F43+F46+F51+F56+F113+F116)</f>
        <v>143744.804</v>
      </c>
      <c r="G117" s="69">
        <f t="shared" si="16"/>
        <v>0</v>
      </c>
      <c r="H117" s="69">
        <f t="shared" si="16"/>
        <v>0</v>
      </c>
      <c r="I117" s="69">
        <f t="shared" si="16"/>
        <v>45706.214</v>
      </c>
      <c r="J117" s="69">
        <f t="shared" si="16"/>
        <v>0</v>
      </c>
      <c r="K117" s="69">
        <f t="shared" si="16"/>
        <v>98038.59</v>
      </c>
      <c r="L117" s="68"/>
      <c r="M117" s="82"/>
    </row>
    <row r="119" ht="15">
      <c r="A119" s="104" t="s">
        <v>210</v>
      </c>
    </row>
  </sheetData>
  <sheetProtection selectLockedCells="1" selectUnlockedCells="1"/>
  <mergeCells count="26">
    <mergeCell ref="A23:A25"/>
    <mergeCell ref="A27:M27"/>
    <mergeCell ref="A30:M30"/>
    <mergeCell ref="A31:A115"/>
    <mergeCell ref="M5:M6"/>
    <mergeCell ref="A8:M8"/>
    <mergeCell ref="A9:M9"/>
    <mergeCell ref="A14:M14"/>
    <mergeCell ref="A16:A20"/>
    <mergeCell ref="A22:M22"/>
    <mergeCell ref="G4:K4"/>
    <mergeCell ref="G5:G6"/>
    <mergeCell ref="H5:I5"/>
    <mergeCell ref="J5:J6"/>
    <mergeCell ref="K5:K6"/>
    <mergeCell ref="L5:L6"/>
    <mergeCell ref="A1:M1"/>
    <mergeCell ref="A2:M2"/>
    <mergeCell ref="A3:A6"/>
    <mergeCell ref="B3:B6"/>
    <mergeCell ref="C3:C6"/>
    <mergeCell ref="D3:D6"/>
    <mergeCell ref="E3:E6"/>
    <mergeCell ref="F3:K3"/>
    <mergeCell ref="L3:M4"/>
    <mergeCell ref="F4:F6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cp:lastPrinted>2021-08-04T05:47:08Z</cp:lastPrinted>
  <dcterms:created xsi:type="dcterms:W3CDTF">2017-11-29T08:31:00Z</dcterms:created>
  <dcterms:modified xsi:type="dcterms:W3CDTF">2021-08-04T05:47:12Z</dcterms:modified>
  <cp:category/>
  <cp:version/>
  <cp:contentType/>
  <cp:contentStatus/>
  <cp:revision>122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